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smontanashigh-my.sharepoint.com/personal/p_cabral_lasmontanashigh_com/Documents/Documents/Board Info/FY 2023-2024/2024 May/"/>
    </mc:Choice>
  </mc:AlternateContent>
  <xr:revisionPtr revIDLastSave="827" documentId="13_ncr:1_{A70F45CE-7157-4E93-916B-B0FC53CA5BED}" xr6:coauthVersionLast="47" xr6:coauthVersionMax="47" xr10:uidLastSave="{0D4D176A-8BEC-4B34-A215-4DC3E941A088}"/>
  <bookViews>
    <workbookView xWindow="-120" yWindow="-120" windowWidth="29040" windowHeight="15720" tabRatio="718" xr2:uid="{B38FD8EC-382F-4DF2-9DE3-2E708A97EFDD}"/>
  </bookViews>
  <sheets>
    <sheet name="April 2024" sheetId="1" r:id="rId1"/>
    <sheet name="April 2024 Detail" sheetId="2" r:id="rId2"/>
    <sheet name="April 2024 Revenue" sheetId="3" r:id="rId3"/>
    <sheet name="April 2024 Disbursement Detail" sheetId="4" r:id="rId4"/>
  </sheets>
  <definedNames>
    <definedName name="_xlnm._FilterDatabase" localSheetId="0" hidden="1">'April 2024'!$A$4:$Q$32</definedName>
    <definedName name="_xlnm._FilterDatabase" localSheetId="3" hidden="1">'April 2024 Disbursement Detail'!$A$1:$J$183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13" i="4" l="1"/>
  <c r="C22" i="3"/>
  <c r="L30" i="1"/>
  <c r="D35" i="1" l="1"/>
  <c r="L5" i="1"/>
  <c r="M5" i="1" s="1"/>
  <c r="L6" i="1"/>
  <c r="M6" i="1" s="1"/>
  <c r="L9" i="1"/>
  <c r="M9" i="1" s="1"/>
  <c r="L10" i="1"/>
  <c r="M10" i="1" s="1"/>
  <c r="L12" i="1"/>
  <c r="M12" i="1" s="1"/>
  <c r="L13" i="1"/>
  <c r="M13" i="1" s="1"/>
  <c r="L14" i="1"/>
  <c r="M14" i="1" s="1"/>
  <c r="L16" i="1"/>
  <c r="M16" i="1" s="1"/>
  <c r="L27" i="1"/>
  <c r="M27" i="1" s="1"/>
  <c r="L29" i="1"/>
  <c r="M29" i="1" s="1"/>
  <c r="M30" i="1"/>
  <c r="F12" i="1"/>
  <c r="M7" i="1"/>
  <c r="M20" i="1"/>
  <c r="M23" i="1"/>
  <c r="J35" i="1"/>
  <c r="F29" i="1"/>
  <c r="F26" i="1"/>
  <c r="L26" i="1"/>
  <c r="M26" i="1"/>
  <c r="F19" i="1"/>
  <c r="L19" i="1"/>
  <c r="M19" i="1"/>
  <c r="F13" i="1"/>
  <c r="F14" i="1"/>
  <c r="F15" i="1"/>
  <c r="L15" i="1" s="1"/>
  <c r="M15" i="1" s="1"/>
  <c r="F16" i="1"/>
  <c r="F17" i="1"/>
  <c r="L17" i="1"/>
  <c r="M17" i="1"/>
  <c r="F18" i="1"/>
  <c r="L18" i="1"/>
  <c r="M18" i="1" s="1"/>
  <c r="F20" i="1"/>
  <c r="L20" i="1"/>
  <c r="F21" i="1"/>
  <c r="L21" i="1" s="1"/>
  <c r="M21" i="1" s="1"/>
  <c r="F22" i="1"/>
  <c r="F23" i="1"/>
  <c r="L23" i="1"/>
  <c r="F24" i="1"/>
  <c r="L24" i="1"/>
  <c r="M24" i="1"/>
  <c r="F25" i="1"/>
  <c r="F27" i="1"/>
  <c r="F28" i="1"/>
  <c r="L28" i="1" s="1"/>
  <c r="M28" i="1" s="1"/>
  <c r="F30" i="1"/>
  <c r="F31" i="1"/>
  <c r="F32" i="1"/>
  <c r="F7" i="1"/>
  <c r="F8" i="1"/>
  <c r="L8" i="1"/>
  <c r="M8" i="1" s="1"/>
  <c r="F9" i="1"/>
  <c r="F10" i="1"/>
  <c r="F11" i="1"/>
  <c r="L11" i="1"/>
  <c r="M11" i="1" s="1"/>
  <c r="F6" i="1"/>
  <c r="F4" i="1"/>
  <c r="L4" i="1" s="1"/>
  <c r="E35" i="1"/>
  <c r="L32" i="1"/>
  <c r="M32" i="1"/>
  <c r="L31" i="1"/>
  <c r="M31" i="1"/>
  <c r="L25" i="1"/>
  <c r="M25" i="1"/>
  <c r="L22" i="1"/>
  <c r="M22" i="1"/>
  <c r="H35" i="1"/>
  <c r="F35" i="1" l="1"/>
  <c r="L35" i="1"/>
  <c r="M4" i="1"/>
</calcChain>
</file>

<file path=xl/sharedStrings.xml><?xml version="1.0" encoding="utf-8"?>
<sst xmlns="http://schemas.openxmlformats.org/spreadsheetml/2006/main" count="3459" uniqueCount="663">
  <si>
    <t>Las Montañas Charter High School</t>
  </si>
  <si>
    <t>Revenue</t>
  </si>
  <si>
    <t>FUND NAME</t>
  </si>
  <si>
    <t>FUND #</t>
  </si>
  <si>
    <t>BUDGET</t>
  </si>
  <si>
    <t>ADJUSTMENT</t>
  </si>
  <si>
    <t>GL BUDGET</t>
  </si>
  <si>
    <t>EXPENDITURE TO DATE</t>
  </si>
  <si>
    <t>ENCUMBRANCE</t>
  </si>
  <si>
    <t>BUDGET BALANCE</t>
  </si>
  <si>
    <t>PERCENTAGE</t>
  </si>
  <si>
    <t>*</t>
  </si>
  <si>
    <t>Operational</t>
  </si>
  <si>
    <t>&gt;</t>
  </si>
  <si>
    <t>Student Nutrition</t>
  </si>
  <si>
    <t>Activity</t>
  </si>
  <si>
    <t>General Activity (Non-Inst. Support)</t>
  </si>
  <si>
    <t>Vending Machine</t>
  </si>
  <si>
    <t>Senior Class</t>
  </si>
  <si>
    <t>Athletics</t>
  </si>
  <si>
    <t>Title I</t>
  </si>
  <si>
    <t>Entitlement</t>
  </si>
  <si>
    <t>Title II</t>
  </si>
  <si>
    <t>Carl Perkins Secondary</t>
  </si>
  <si>
    <t>Carl Perkins Redistribution</t>
  </si>
  <si>
    <t>Student Support &amp; Academic Enrichment</t>
  </si>
  <si>
    <t>ESSER III American Rescue Plan</t>
  </si>
  <si>
    <t>IDEA/American Rescue Plan</t>
  </si>
  <si>
    <t>Medicaid</t>
  </si>
  <si>
    <t>GO Library</t>
  </si>
  <si>
    <t>Family Income Index</t>
  </si>
  <si>
    <t>Career Tech Ed Program</t>
  </si>
  <si>
    <t>PSCOC Lease Assistance</t>
  </si>
  <si>
    <t>HB-33</t>
  </si>
  <si>
    <t>SB-9 Special</t>
  </si>
  <si>
    <t>TOTAL</t>
  </si>
  <si>
    <t>* = Guaranteed Revenue</t>
  </si>
  <si>
    <t>&gt; RfR process, LMCHS must expend then request reimbursement</t>
  </si>
  <si>
    <t>Activity Fund - Revenue Generated</t>
  </si>
  <si>
    <t>Budget</t>
  </si>
  <si>
    <t>Encumbrance</t>
  </si>
  <si>
    <t>Las Montañas Charter High School Revenue Listing</t>
  </si>
  <si>
    <t>Account</t>
  </si>
  <si>
    <t>Date</t>
  </si>
  <si>
    <t>Credit</t>
  </si>
  <si>
    <t>Memo</t>
  </si>
  <si>
    <t>Operational SEG</t>
  </si>
  <si>
    <t>CheckNumber</t>
  </si>
  <si>
    <t>CheckDate</t>
  </si>
  <si>
    <t>PONumber</t>
  </si>
  <si>
    <t>RemitName</t>
  </si>
  <si>
    <t>UnitPrice</t>
  </si>
  <si>
    <t>SalesTax</t>
  </si>
  <si>
    <t>UseTax</t>
  </si>
  <si>
    <t>Freight</t>
  </si>
  <si>
    <t>Qty</t>
  </si>
  <si>
    <t>Invoice</t>
  </si>
  <si>
    <t>TotalCost</t>
  </si>
  <si>
    <t>Voucher</t>
  </si>
  <si>
    <t>VoucherDate</t>
  </si>
  <si>
    <t>Aflac</t>
  </si>
  <si>
    <t>1100000002101200000000000000</t>
  </si>
  <si>
    <t>2433000002101200000000000000</t>
  </si>
  <si>
    <t>1100000002102200000000000000</t>
  </si>
  <si>
    <t>2410100002102200000000000000</t>
  </si>
  <si>
    <t>2433000002102200000000000000</t>
  </si>
  <si>
    <t>Citizens Bank-LC</t>
  </si>
  <si>
    <t>1100000002101300000000000000</t>
  </si>
  <si>
    <t>2410100002101300000000000000</t>
  </si>
  <si>
    <t>2433000002101300000000000000</t>
  </si>
  <si>
    <t>2410100002101200000000000000</t>
  </si>
  <si>
    <t>Craving Cafe &amp; Catering</t>
  </si>
  <si>
    <t>Educational Retirement Board</t>
  </si>
  <si>
    <t>1100000002102300000000000000</t>
  </si>
  <si>
    <t>2410100002102300000000000000</t>
  </si>
  <si>
    <t>2433000002102300000000000000</t>
  </si>
  <si>
    <t>1100023005581300005670010000</t>
  </si>
  <si>
    <t>New Mexico Taxation &amp; Revenue</t>
  </si>
  <si>
    <t>NMRHCA</t>
  </si>
  <si>
    <t>1100000002102400000000000000</t>
  </si>
  <si>
    <t>2410100002102400000000000000</t>
  </si>
  <si>
    <t>2433000002102400000000000000</t>
  </si>
  <si>
    <t>Robinson, Richard L</t>
  </si>
  <si>
    <t>1100010005591510105670010000</t>
  </si>
  <si>
    <t>FinalBudget</t>
  </si>
  <si>
    <t>RangeToDate</t>
  </si>
  <si>
    <t>AccountYTD</t>
  </si>
  <si>
    <t>BudgetBal</t>
  </si>
  <si>
    <t>FUND:  Operational - 11000</t>
  </si>
  <si>
    <t>FUNCTION:  INSTRUCTION - 1000</t>
  </si>
  <si>
    <t>OBJECT:  SALARIES EXPENSE - 51100</t>
  </si>
  <si>
    <t>OBJECT:  ADDITIONAL COMPENSATION - 51300</t>
  </si>
  <si>
    <t>OBJECT:  RETIREMENT - 52111</t>
  </si>
  <si>
    <t>OBJECT:  RHC - 52112</t>
  </si>
  <si>
    <t>OBJECT:  FICA - 52210</t>
  </si>
  <si>
    <t>OBJECT:  MEDICARE BENEFITS - 52220</t>
  </si>
  <si>
    <t>OBJECT:  HEALTH BENEFITS - 52311</t>
  </si>
  <si>
    <t>OBJECT:  Life - 52312</t>
  </si>
  <si>
    <t>OBJECT:  Dental - 52313</t>
  </si>
  <si>
    <t>OBJECT:  Vision - 52314</t>
  </si>
  <si>
    <t>OBJECT:  Disability Expense - 52315</t>
  </si>
  <si>
    <t>OBJECT:  UNEMPLOYMENT BENEFITS - 52500</t>
  </si>
  <si>
    <t>OBJECT:  WORKER COMP BENEFITS - 52710</t>
  </si>
  <si>
    <t>OBJECT:  Work Comp Fee - 52720</t>
  </si>
  <si>
    <t>OBJECT:  Professional Development - 53330</t>
  </si>
  <si>
    <t>OBJECT:  Other Services - 53414</t>
  </si>
  <si>
    <t>OBJECT:  Other Charges - 53711</t>
  </si>
  <si>
    <t>OBJECT:  Student Travel - 55817</t>
  </si>
  <si>
    <t>OBJECT:  TRAVEL - 55819</t>
  </si>
  <si>
    <t>OBJECT:  Other Contract Services - 55915</t>
  </si>
  <si>
    <t>OBJECT:  On Line Digital Software - 56109</t>
  </si>
  <si>
    <t>OBJECT:  Textbooks - 56112</t>
  </si>
  <si>
    <t>OBJECT:  Software - 56113</t>
  </si>
  <si>
    <t>OBJECT:  Library and Audio Visual - 56114</t>
  </si>
  <si>
    <t>OBJECT:  Supplies/Materials - 56118</t>
  </si>
  <si>
    <t>FUNCTION:  Support Service-Students - 2100</t>
  </si>
  <si>
    <t>FUNCTION:  Support Service-Instruction - 2200</t>
  </si>
  <si>
    <t>FUNCTION:  Administration - 2300</t>
  </si>
  <si>
    <t>OBJECT:  Audit - 53411</t>
  </si>
  <si>
    <t>OBJECT:  Legal - 53413</t>
  </si>
  <si>
    <t>OBJECT:  Advertizing - 55400</t>
  </si>
  <si>
    <t>OBJECT:  Board Travel - 55811</t>
  </si>
  <si>
    <t>OBJECT:  Board Training - 55812</t>
  </si>
  <si>
    <t>OBJECT:  Empolyee Travel-Non Teacher - 55813</t>
  </si>
  <si>
    <t>FUNCTION:  School Administration - 2400</t>
  </si>
  <si>
    <t>FUNCTION:  CENTRAL SERVICES - 2500</t>
  </si>
  <si>
    <t>FUNCTION:  OPERATION &amp; MAINTENANCE - 2600</t>
  </si>
  <si>
    <t>OBJECT:  M &amp; R Equipment - 54311</t>
  </si>
  <si>
    <t>OBJECT:  Maintenance &amp; Repair Buildings and Grounds - 54312</t>
  </si>
  <si>
    <t>OBJECT:  Maintenance &amp; Repair-Vehicles - 54313</t>
  </si>
  <si>
    <t>OBJECT:  ELECTRICITY - 54411</t>
  </si>
  <si>
    <t>OBJECT:  Natural Gas - 54412</t>
  </si>
  <si>
    <t>OBJECT:  Water/Sewage - 54415</t>
  </si>
  <si>
    <t>OBJECT:  Communication - 54416</t>
  </si>
  <si>
    <t>OBJECT:  Rent/Lease Building - 54610</t>
  </si>
  <si>
    <t>OBJECT:  Rent/Lease Equipment - 54630</t>
  </si>
  <si>
    <t>OBJECT:  Property/Liability Insurance - 55200</t>
  </si>
  <si>
    <t>OBJECT:  Supply Assets ($5k or Less) - 56119</t>
  </si>
  <si>
    <t>FUNCTION:  FOOD SERVICE - 3100</t>
  </si>
  <si>
    <t>OBJECT:  FOOD SUPPLIES - 56116</t>
  </si>
  <si>
    <t>FUND:  FOOD SERVICE - 21000</t>
  </si>
  <si>
    <t>FUND:  Non-Instructional Support - 23000</t>
  </si>
  <si>
    <t>FUND:  Title I - 24101</t>
  </si>
  <si>
    <t>FUND:  Entitlement - 24106</t>
  </si>
  <si>
    <t>OBJECT:  Contracts-Diagnosticians - 53211</t>
  </si>
  <si>
    <t>OBJECT:  Contracts-Speech Therapy - 53212</t>
  </si>
  <si>
    <t>OBJECT:  Contract Psychologist - 53215</t>
  </si>
  <si>
    <t>OBJECT:  Contracts-Specialist - 53218</t>
  </si>
  <si>
    <t>FUND:  Title II - 24154</t>
  </si>
  <si>
    <t>FUND:  Carl Perkins Secondary - 24174</t>
  </si>
  <si>
    <t>FUND:  Carl Perkins Redistribution - 24176</t>
  </si>
  <si>
    <t>FUND:  Student Support &amp; Academic Enrichment - 24189</t>
  </si>
  <si>
    <t>FUND:  American Rescue Plan ESSER III - 24330</t>
  </si>
  <si>
    <t>FUND:  Individuals with Disabilities Education Act/ARP - 24346</t>
  </si>
  <si>
    <t>FUND:  Individuals with Disabilities Education Act/ARP - 24349</t>
  </si>
  <si>
    <t>FUND:  Medicaid - 25153</t>
  </si>
  <si>
    <t>FUND:  GO Library - 27107</t>
  </si>
  <si>
    <t>FUND:  Family Income Index - 27407</t>
  </si>
  <si>
    <t>FUND:  Career Tech Education Program - 27502</t>
  </si>
  <si>
    <t>FUND:  PSCOC - 31200</t>
  </si>
  <si>
    <t>FUNCTION:  Capital Outlay - 4000</t>
  </si>
  <si>
    <t>FUND:  HB-33 - 31600</t>
  </si>
  <si>
    <t>OBJECT:  Construction Services - 54500</t>
  </si>
  <si>
    <t>OBJECT:  FIXED ASSETS GT $5000 - 57331</t>
  </si>
  <si>
    <t>City of Las Cruces</t>
  </si>
  <si>
    <t>1100026005441200005670010000</t>
  </si>
  <si>
    <t>1100026005441500005670010000</t>
  </si>
  <si>
    <t>1100010005611810105670010000</t>
  </si>
  <si>
    <t>ESSER II CRSSA</t>
  </si>
  <si>
    <t>FUND:  CRRSA ESSER II - 24308</t>
  </si>
  <si>
    <t>FUND:  Comprehensive Support &amp; Improvement - 24190</t>
  </si>
  <si>
    <t>FUND:  Instructional Materials Special Appro.  - 27109</t>
  </si>
  <si>
    <t>FUND:  Innovation Zones - Reg 2022, HB2, P200 Item 108 - 27552</t>
  </si>
  <si>
    <t>OBJECT:  Inst. Materials Cash 50% Textbooks - 56111</t>
  </si>
  <si>
    <t>BUDGET REPORTS FISCAL YEAR 2023-2024</t>
  </si>
  <si>
    <t>Comprehensive Support &amp; Improvement</t>
  </si>
  <si>
    <t>Instructional Materials -Special Approp</t>
  </si>
  <si>
    <t>Innovations Zones</t>
  </si>
  <si>
    <t>11000.0000.43101.0000.567001.0000</t>
  </si>
  <si>
    <t>HB 33</t>
  </si>
  <si>
    <t>31600.0000.41110.0000.567001.0000</t>
  </si>
  <si>
    <t>Natural Gas</t>
  </si>
  <si>
    <t>Water/Sewage</t>
  </si>
  <si>
    <t>Annual Student Nutrition Services</t>
  </si>
  <si>
    <t>Annual Coaching</t>
  </si>
  <si>
    <t>2755200002101200000000000000</t>
  </si>
  <si>
    <t>2755200002102200000000000000</t>
  </si>
  <si>
    <t>2755200002101300000000000000</t>
  </si>
  <si>
    <t>2755200002102300000000000000</t>
  </si>
  <si>
    <t>1100025005333000005670010000</t>
  </si>
  <si>
    <t>1100023005333000005670010000</t>
  </si>
  <si>
    <t>2755200002102400000000000000</t>
  </si>
  <si>
    <t>FUND:  GA-PE - 23010</t>
  </si>
  <si>
    <t>FUNCTION:  Non-instructional - 3000</t>
  </si>
  <si>
    <t>OBJECT:  Instructional Materials - Operational - 56105</t>
  </si>
  <si>
    <t>OBJECT:  Other Classroom Materials - Support Dir Inst - 56106</t>
  </si>
  <si>
    <t>OBJECT:  County Tax Collection Costs - 53712</t>
  </si>
  <si>
    <t>21000.0000.44500.0000.567001.0000</t>
  </si>
  <si>
    <t>FUND:  GA-Senior Class - 23008</t>
  </si>
  <si>
    <t>1Description</t>
  </si>
  <si>
    <t>2Description</t>
  </si>
  <si>
    <t>3Description</t>
  </si>
  <si>
    <t>FUND:  GA-CTE EdRising - 23014</t>
  </si>
  <si>
    <t>CTSO - Carpentry</t>
  </si>
  <si>
    <t>CTSO - EdRising</t>
  </si>
  <si>
    <t>ENLACE/Student Council</t>
  </si>
  <si>
    <t>FUND:  GA-Student Council/ENLACE - 23009</t>
  </si>
  <si>
    <t>FUNCTION:  Other Support Service - 2900</t>
  </si>
  <si>
    <t>OBJECT:  Instructional Materials - Dual Credit - 56110</t>
  </si>
  <si>
    <t>OBJECT:  Tax Liability/Penalty - 58211</t>
  </si>
  <si>
    <t>MDC Computers</t>
  </si>
  <si>
    <t>Sandoval, Matthew</t>
  </si>
  <si>
    <t>Description255</t>
  </si>
  <si>
    <t>Partial Day Meal Allowance: CTE Leadership Workshop Jan 16-19</t>
  </si>
  <si>
    <t>24-HR Meal Allowance: CTE Leadership Workshop Jan 16-19</t>
  </si>
  <si>
    <t>Annual IT Maintenance</t>
  </si>
  <si>
    <t>Partial Day Meal Allowance: SIT Conference August 14-16</t>
  </si>
  <si>
    <t>1100010005333010105670010000</t>
  </si>
  <si>
    <t>1100010005333020005670010000</t>
  </si>
  <si>
    <t>1100022005333030005670010000</t>
  </si>
  <si>
    <t>TOTAL:</t>
  </si>
  <si>
    <t>Barraza Consultation Services</t>
  </si>
  <si>
    <t>JMP Academy of Professional Development</t>
  </si>
  <si>
    <t>Wright Express Fleet Services</t>
  </si>
  <si>
    <t>2410621005321520005670010000</t>
  </si>
  <si>
    <t>2433010005611830005670010000</t>
  </si>
  <si>
    <t>1100010005581730005670010000</t>
  </si>
  <si>
    <t>1100010005581790005670010000</t>
  </si>
  <si>
    <t>1100010005581910105670010000</t>
  </si>
  <si>
    <t>2023-2024</t>
  </si>
  <si>
    <t>Annual Psych Services</t>
  </si>
  <si>
    <t>NOVA Consulting/Reporting</t>
  </si>
  <si>
    <t>24-HR Meal Allowance: Attendance Conference &amp; EdUprising February 2024</t>
  </si>
  <si>
    <t>Fuel - Teacher Travel</t>
  </si>
  <si>
    <t>Fuel - Student Travel - CTE</t>
  </si>
  <si>
    <t>Fuel - Student Travel - Extracurricular</t>
  </si>
  <si>
    <t>Fuel - Admin Travel</t>
  </si>
  <si>
    <t>March</t>
  </si>
  <si>
    <t>31200.0000.43209.0000.567001.0000</t>
  </si>
  <si>
    <t>BMO Harris Bank N.A.</t>
  </si>
  <si>
    <t>El Paso Electric</t>
  </si>
  <si>
    <t>Maynes, Sandi</t>
  </si>
  <si>
    <t xml:space="preserve">ABQ Marriott Pyramid North - Lodging for Attendance Conference September 2023 </t>
  </si>
  <si>
    <t>Annual Instructor Lodging</t>
  </si>
  <si>
    <t>Annual Director Lodging</t>
  </si>
  <si>
    <t>Annual GC Lodging</t>
  </si>
  <si>
    <t>Annual Assistant Principal Lodging</t>
  </si>
  <si>
    <t>Annual SBO/Office Staff Lodging</t>
  </si>
  <si>
    <t>CareerTech Vision Lodging: Jason Salas 11/29/23 - 12/2/23</t>
  </si>
  <si>
    <t>CareerTech Vision Lodging: Antoinette Cisneros 11/28/23 - 12/1/23</t>
  </si>
  <si>
    <t>CareerTech Vision Parking Fees</t>
  </si>
  <si>
    <t>Picture Hanging Hardware (40 pc)</t>
  </si>
  <si>
    <t>Whitewood 1x12x8</t>
  </si>
  <si>
    <t>Prime Stud 2x4x8</t>
  </si>
  <si>
    <t>Prime Lumber 2x6x8</t>
  </si>
  <si>
    <t>Delivery Fee</t>
  </si>
  <si>
    <t>Safety Glasses</t>
  </si>
  <si>
    <t>Annual Electric</t>
  </si>
  <si>
    <t>Annual SLP Services - Bilingual Evaluations</t>
  </si>
  <si>
    <t>Annual SLP Services - Englishl Evaluations</t>
  </si>
  <si>
    <t>Annual SLP Services - Consultations, Therapy, Documentations, Planning, IEP Documentation, &amp; Medicaid Billing</t>
  </si>
  <si>
    <t>February 2024</t>
  </si>
  <si>
    <t>1100023005581100005670010000</t>
  </si>
  <si>
    <t>1100024005333000005670010000</t>
  </si>
  <si>
    <t>2750210005333030005670010000</t>
  </si>
  <si>
    <t>2417410005341430005670010000</t>
  </si>
  <si>
    <t>2417410005611830005670010000</t>
  </si>
  <si>
    <t>1100026005441100005670010000</t>
  </si>
  <si>
    <t>2410621005321220005670010000</t>
  </si>
  <si>
    <t>CTSO: Construction Pathway</t>
  </si>
  <si>
    <t>Student Nutrition: February 2024</t>
  </si>
  <si>
    <t>Adult Meal Fees</t>
  </si>
  <si>
    <t>Lease Assistance: QTR 3</t>
  </si>
  <si>
    <t>23013.0000.41701.0000.000000.0000</t>
  </si>
  <si>
    <t>21000.0000.41603.0000.567001.0000</t>
  </si>
  <si>
    <t>23000.0000.41701.0000.000000.0000</t>
  </si>
  <si>
    <t>GA: T-shirt Sale</t>
  </si>
  <si>
    <t>Title I: RfR #3</t>
  </si>
  <si>
    <t>24101.0000.44500.0000.000000.0000</t>
  </si>
  <si>
    <t>Description</t>
  </si>
  <si>
    <t>InvoiceDate</t>
  </si>
  <si>
    <t>Fund</t>
  </si>
  <si>
    <t>Student Tickets</t>
  </si>
  <si>
    <t>220</t>
  </si>
  <si>
    <t>A Children's Theatre of the</t>
  </si>
  <si>
    <t>2300030005341400005670010000</t>
  </si>
  <si>
    <t>23000</t>
  </si>
  <si>
    <t>Student Support</t>
  </si>
  <si>
    <t>Jan-Feb 2024</t>
  </si>
  <si>
    <t>A New Hope Therapy Center</t>
  </si>
  <si>
    <t>2433021005321500005670010000</t>
  </si>
  <si>
    <t>24330</t>
  </si>
  <si>
    <t>Staff Support</t>
  </si>
  <si>
    <t>Annual Substitute Services</t>
  </si>
  <si>
    <t>12640</t>
  </si>
  <si>
    <t>ACES</t>
  </si>
  <si>
    <t>11000</t>
  </si>
  <si>
    <t>12704</t>
  </si>
  <si>
    <t>12815</t>
  </si>
  <si>
    <t>13126</t>
  </si>
  <si>
    <t>V766942</t>
  </si>
  <si>
    <t>Liability Payable Deferred Comp</t>
  </si>
  <si>
    <t>V140213</t>
  </si>
  <si>
    <t xml:space="preserve">Liability payable </t>
  </si>
  <si>
    <t>V882277</t>
  </si>
  <si>
    <t>Annual Custodial Supplies</t>
  </si>
  <si>
    <t>0858713-00</t>
  </si>
  <si>
    <t>American Linen Supply</t>
  </si>
  <si>
    <t>1100026005611800005670010000</t>
  </si>
  <si>
    <t>0861700-00</t>
  </si>
  <si>
    <t>0852611-00</t>
  </si>
  <si>
    <t>0855678-00</t>
  </si>
  <si>
    <t>0867723-00</t>
  </si>
  <si>
    <t>Rokinon 24, 35, 50, 85mm T1.5 Cine DS Lens Bundle for Sony E-Mount</t>
  </si>
  <si>
    <t>222801682</t>
  </si>
  <si>
    <t>B&amp;H Foto &amp; Electronics Corp</t>
  </si>
  <si>
    <t>2750210005611830005670010000</t>
  </si>
  <si>
    <t>27502</t>
  </si>
  <si>
    <t>SmallRig Advanced Kit for Sony a7R V, a7 IV &amp; a7S III</t>
  </si>
  <si>
    <t>Magnus TR-13 Travel Tripod with Dual-Action Ball Head</t>
  </si>
  <si>
    <t>Canon PFI-300 Ten Color Ink Tank Pack</t>
  </si>
  <si>
    <t>Canon imagePROGRAF PRO-300 13" Professional Photographic Inkjet Printer</t>
  </si>
  <si>
    <t>SanDisk 1TB Extreme PRO UHS-I SDXC Memory Card</t>
  </si>
  <si>
    <t>EZQuest 8-Port USB Type-C Multimedia Hub Adapter with Power Delivery 3.0</t>
  </si>
  <si>
    <t>RODE VideoMicro Ultracompact Camera-Mount Shotgun Microphone</t>
  </si>
  <si>
    <t>Vello LCD Screen Protector Ultra II for Sony a1, a7R IV, a7R III, a7R II</t>
  </si>
  <si>
    <t>Sony a7R IVA Mirrorless Camera with 24-70mm f/2.8 Lens and Accessories Kit</t>
  </si>
  <si>
    <t>March 2024</t>
  </si>
  <si>
    <t>24106</t>
  </si>
  <si>
    <t>Annual SBO Consulting</t>
  </si>
  <si>
    <t>BB Consulting Services</t>
  </si>
  <si>
    <t>1100025005591500005670010000</t>
  </si>
  <si>
    <t>V105228</t>
  </si>
  <si>
    <t>Annual Instructor Travel Expenses (Airfaire, Parking, etc)</t>
  </si>
  <si>
    <t>1100022005333010105670010000</t>
  </si>
  <si>
    <t>Annual Vehicle Maintenance</t>
  </si>
  <si>
    <t>V183326</t>
  </si>
  <si>
    <t>1100026005431300005670010000</t>
  </si>
  <si>
    <t>Student Meals for EdUprising Competition (7 students @ $30 per day)</t>
  </si>
  <si>
    <t>V301275</t>
  </si>
  <si>
    <t>24174</t>
  </si>
  <si>
    <t>V487855</t>
  </si>
  <si>
    <t>CTSO EdRising Competition: Book Printing &amp; Binding</t>
  </si>
  <si>
    <t>V511784</t>
  </si>
  <si>
    <t>V513346</t>
  </si>
  <si>
    <t>V580455</t>
  </si>
  <si>
    <t>Graduation Flower Arrangements</t>
  </si>
  <si>
    <t>V777858</t>
  </si>
  <si>
    <t>Graduation Decor</t>
  </si>
  <si>
    <t>Staff Holiday Incentive</t>
  </si>
  <si>
    <t>Staff PD Working Lunch 1/3/24</t>
  </si>
  <si>
    <t>Staff PD Working Lunch 2/23/24</t>
  </si>
  <si>
    <t xml:space="preserve">CTE Showcase Supplies </t>
  </si>
  <si>
    <t>Lt. Governor School Visit: 3/18/24</t>
  </si>
  <si>
    <t>2300030005611800005670010000</t>
  </si>
  <si>
    <t>Student Incentives</t>
  </si>
  <si>
    <t>School Wide Awareness Day</t>
  </si>
  <si>
    <t>School Holiday Decoration</t>
  </si>
  <si>
    <t>ENLACE: Student Outing 2/29/24</t>
  </si>
  <si>
    <t>2300910005581790005670010000</t>
  </si>
  <si>
    <t>23009</t>
  </si>
  <si>
    <t>203961,203962</t>
  </si>
  <si>
    <t>Bravo</t>
  </si>
  <si>
    <t>24-HR Meal Period: PCSNM Annual Conference 11/30/23 - 12/1/23</t>
  </si>
  <si>
    <t>3/19/24-3/21/24</t>
  </si>
  <si>
    <t>Cabral, Priscilla</t>
  </si>
  <si>
    <t>Mileage Allowance: PCSNM Annual Conference</t>
  </si>
  <si>
    <t>24-HR Meal Allowance: CTE Leadership Workshop Jan 16-18</t>
  </si>
  <si>
    <t>Mileage Allowance</t>
  </si>
  <si>
    <t>24-HR Meal Allowance: NMASBO Winter Conferece 2/14/24 - 2/16/24</t>
  </si>
  <si>
    <t>24-HR Meal Allowance: PSCNM Legislative Update 3/19/24</t>
  </si>
  <si>
    <t>24-HR Meal Allowance: Spring Budget Workshop</t>
  </si>
  <si>
    <t>24-HR Meal Period: NMASBO Fall Conference</t>
  </si>
  <si>
    <t>EdRising Feb 24</t>
  </si>
  <si>
    <t>Cisneros, Antoinette</t>
  </si>
  <si>
    <t>24-HR Meal Allowance: EdRising &amp; EdUprising February 2024</t>
  </si>
  <si>
    <t>V11318</t>
  </si>
  <si>
    <t>Liability payable Deferred Comp</t>
  </si>
  <si>
    <t>24101</t>
  </si>
  <si>
    <t>Liability-DD</t>
  </si>
  <si>
    <t>V125936</t>
  </si>
  <si>
    <t xml:space="preserve">Liability payble </t>
  </si>
  <si>
    <t>V13483</t>
  </si>
  <si>
    <t>27552</t>
  </si>
  <si>
    <t>V171876</t>
  </si>
  <si>
    <t>2750200002102200000000000000</t>
  </si>
  <si>
    <t>V236994</t>
  </si>
  <si>
    <t>Liability payble FICA, SS, Fed Tax</t>
  </si>
  <si>
    <t>V261832</t>
  </si>
  <si>
    <t>Tax Period: June 30, 2023</t>
  </si>
  <si>
    <t>V313579</t>
  </si>
  <si>
    <t>1100029005821100005670010000</t>
  </si>
  <si>
    <t>Tax Period: September 2023</t>
  </si>
  <si>
    <t>Tax Period: December 31, 2023</t>
  </si>
  <si>
    <t>V326885</t>
  </si>
  <si>
    <t>V35239</t>
  </si>
  <si>
    <t>V363494</t>
  </si>
  <si>
    <t>V461550</t>
  </si>
  <si>
    <t>2750200002101300000000000000</t>
  </si>
  <si>
    <t>V463959</t>
  </si>
  <si>
    <t>V467489</t>
  </si>
  <si>
    <t>V491867</t>
  </si>
  <si>
    <t>V544150</t>
  </si>
  <si>
    <t>V648686</t>
  </si>
  <si>
    <t>V666160</t>
  </si>
  <si>
    <t>V738228</t>
  </si>
  <si>
    <t>V766698</t>
  </si>
  <si>
    <t>V790554</t>
  </si>
  <si>
    <t>V826665</t>
  </si>
  <si>
    <t>V888619</t>
  </si>
  <si>
    <t>2750200002101200000000000000</t>
  </si>
  <si>
    <t>V444347</t>
  </si>
  <si>
    <t>2674</t>
  </si>
  <si>
    <t>2100031005611600005670010000</t>
  </si>
  <si>
    <t>21000</t>
  </si>
  <si>
    <t>Annual Lease Contract #500-50316224 Start Date 6/8/2022</t>
  </si>
  <si>
    <t>82058749</t>
  </si>
  <si>
    <t>DeLage Landen</t>
  </si>
  <si>
    <t>1100026005463000005670010000</t>
  </si>
  <si>
    <t>82242207</t>
  </si>
  <si>
    <t>Annual M&amp;R: Copiers</t>
  </si>
  <si>
    <t>312935</t>
  </si>
  <si>
    <t>Document Solutions, Inc.</t>
  </si>
  <si>
    <t>1100026005431100005670010000</t>
  </si>
  <si>
    <t>Liability payable ERB</t>
  </si>
  <si>
    <t>V543034</t>
  </si>
  <si>
    <t>V548763</t>
  </si>
  <si>
    <t>V583716</t>
  </si>
  <si>
    <t>V832413</t>
  </si>
  <si>
    <t>2750200002102300000000000000</t>
  </si>
  <si>
    <t>V727799</t>
  </si>
  <si>
    <t>Annual JARC Services</t>
  </si>
  <si>
    <t>08-February2024</t>
  </si>
  <si>
    <t>Families and Youth, Inc.</t>
  </si>
  <si>
    <t>2418921005341400005670010000</t>
  </si>
  <si>
    <t>24189</t>
  </si>
  <si>
    <t>09-March2024</t>
  </si>
  <si>
    <t>V145942</t>
  </si>
  <si>
    <t>Globe Life</t>
  </si>
  <si>
    <t>V879785</t>
  </si>
  <si>
    <t>V706511</t>
  </si>
  <si>
    <t>V826912</t>
  </si>
  <si>
    <t>1801</t>
  </si>
  <si>
    <t>Annual Lease Payments per Lease Assistance Award</t>
  </si>
  <si>
    <t>Las Cruces Public Schools</t>
  </si>
  <si>
    <t>3120040005461000005670010000</t>
  </si>
  <si>
    <t>31200</t>
  </si>
  <si>
    <t>January 2024</t>
  </si>
  <si>
    <t>April 2024</t>
  </si>
  <si>
    <t>24-HR Meal Reimbursement Period: SPED Academy 11/15/23 - 11/17/23 10 AM - 10 AM</t>
  </si>
  <si>
    <t>SPED Dir. Mtg</t>
  </si>
  <si>
    <t>LEE, JOHN J.</t>
  </si>
  <si>
    <t>Partial Day Meal Reimbursement Period: SPED Academy 11/17/23 10 AM - 5:30 PM</t>
  </si>
  <si>
    <t>24-HR Meal Allowance: SPED Director's Meeting February 2024</t>
  </si>
  <si>
    <t>1100022005333020005670010000</t>
  </si>
  <si>
    <t>Mileage Allowance: 445.8 (mi)</t>
  </si>
  <si>
    <t>Reimbursement: Student Incentives/Supplies</t>
  </si>
  <si>
    <t>2/28/24-3/2/24</t>
  </si>
  <si>
    <t>Martinez, Caz</t>
  </si>
  <si>
    <t>Reimbursement: Professional Development</t>
  </si>
  <si>
    <t>Reimbursement: Travel</t>
  </si>
  <si>
    <t>3/18/24-3/21/24</t>
  </si>
  <si>
    <t>Annual Legal</t>
  </si>
  <si>
    <t>17844</t>
  </si>
  <si>
    <t>Matthews Fox, P.C.</t>
  </si>
  <si>
    <t>1100023005341300005670010000</t>
  </si>
  <si>
    <t>Microsoft Office 365 A3 - Staff Use</t>
  </si>
  <si>
    <t>19237</t>
  </si>
  <si>
    <t>1100010005371110105670010000</t>
  </si>
  <si>
    <t>1100010005371120005670010000</t>
  </si>
  <si>
    <t>1100010005371130005670010000</t>
  </si>
  <si>
    <t>EdPuzzle Annual Subscription</t>
  </si>
  <si>
    <t>1100010005610910105670010000</t>
  </si>
  <si>
    <t>ScreenCast Subscription</t>
  </si>
  <si>
    <t>Instant Learning Google Classroom (17 users)</t>
  </si>
  <si>
    <t>WebCam: Lee &amp; C. Salas for Remote Meeting Capabilities</t>
  </si>
  <si>
    <t>Replacement Laptop Charger Cords</t>
  </si>
  <si>
    <t>Laptop for Work-Based Learning Coordinator</t>
  </si>
  <si>
    <t>1100010005611830005670010000</t>
  </si>
  <si>
    <t>Replacement Laptop Battery</t>
  </si>
  <si>
    <t>Replacement Laptops: Admin</t>
  </si>
  <si>
    <t>1100023005611800005670010000</t>
  </si>
  <si>
    <t>Replacement Printer</t>
  </si>
  <si>
    <t>1100025005611800005670010000</t>
  </si>
  <si>
    <t>Laptop for Business Support Personnel</t>
  </si>
  <si>
    <t>Replacement Laptop for Security System Monitoring</t>
  </si>
  <si>
    <t>1100026005611900005670010000</t>
  </si>
  <si>
    <t>19248,19249,19281</t>
  </si>
  <si>
    <t>1494</t>
  </si>
  <si>
    <t xml:space="preserve">24-HR Meal Allowance: Attendance Conference Sept 6-7 </t>
  </si>
  <si>
    <t>Attendance Feb</t>
  </si>
  <si>
    <t>Montoya, Michael</t>
  </si>
  <si>
    <t xml:space="preserve">Partial Day Meal Allowance: Attendance Conference Sept 6-7 </t>
  </si>
  <si>
    <t>24-HR Meal Allowance: Attendance Conference 2/28/24 - 2/29/24</t>
  </si>
  <si>
    <t>Mileage Allowance: Attendance Conference 445.8 Mi (Round-Trip)</t>
  </si>
  <si>
    <t>Spring 2024 Enrollment: Preston Obman</t>
  </si>
  <si>
    <t>19957</t>
  </si>
  <si>
    <t>New Mexico State University-Main</t>
  </si>
  <si>
    <t>1100010005611000005670010000</t>
  </si>
  <si>
    <t>V217630</t>
  </si>
  <si>
    <t>V255336</t>
  </si>
  <si>
    <t>V391824</t>
  </si>
  <si>
    <t>V984214</t>
  </si>
  <si>
    <t>2024 Spring Budget Workshop</t>
  </si>
  <si>
    <t>200007756</t>
  </si>
  <si>
    <t>NMASBO</t>
  </si>
  <si>
    <t>2023 Fall/Winter Conference Registration</t>
  </si>
  <si>
    <t>Annual Membership Dues:Enrollment Less than 200</t>
  </si>
  <si>
    <t>1100025005371100005670010000</t>
  </si>
  <si>
    <t>200008169</t>
  </si>
  <si>
    <t>Annual Web Maintenance</t>
  </si>
  <si>
    <t>02986</t>
  </si>
  <si>
    <t>NMCO</t>
  </si>
  <si>
    <t>1100022005341400005670010000</t>
  </si>
  <si>
    <t>02998</t>
  </si>
  <si>
    <t>02959</t>
  </si>
  <si>
    <t>Construction Pathway Banner for Home &amp; Garden Show</t>
  </si>
  <si>
    <t>03022</t>
  </si>
  <si>
    <t>Liability Payable</t>
  </si>
  <si>
    <t>V121744</t>
  </si>
  <si>
    <t>NMPSIA</t>
  </si>
  <si>
    <t>1100000002101800000000000000</t>
  </si>
  <si>
    <t>1100000002101900000000000000</t>
  </si>
  <si>
    <t>Liability payable Bacis Life</t>
  </si>
  <si>
    <t>V126756</t>
  </si>
  <si>
    <t>Liability payable Dental</t>
  </si>
  <si>
    <t>V149598</t>
  </si>
  <si>
    <t>1100000002101600000000000000</t>
  </si>
  <si>
    <t>2410100002101600000000000000</t>
  </si>
  <si>
    <t>Liability payable</t>
  </si>
  <si>
    <t>2433000002101600000000000000</t>
  </si>
  <si>
    <t>V157377</t>
  </si>
  <si>
    <t>Liability payable Basic Life</t>
  </si>
  <si>
    <t>2410100002101900000000000000</t>
  </si>
  <si>
    <t>Liability paybale Medical</t>
  </si>
  <si>
    <t>V160649</t>
  </si>
  <si>
    <t>1100000002101500000000000000</t>
  </si>
  <si>
    <t>Liability paybale medical</t>
  </si>
  <si>
    <t>2410100002101500000000000000</t>
  </si>
  <si>
    <t>2433000002101500000000000000</t>
  </si>
  <si>
    <t>V161919</t>
  </si>
  <si>
    <t>Liability payable BL</t>
  </si>
  <si>
    <t>2433000002101900000000000000</t>
  </si>
  <si>
    <t>V177432</t>
  </si>
  <si>
    <t>2755200002101700000000000000</t>
  </si>
  <si>
    <t>V187727</t>
  </si>
  <si>
    <t>V228453</t>
  </si>
  <si>
    <t>2750200002101600000000000000</t>
  </si>
  <si>
    <t>Liability payable Disability</t>
  </si>
  <si>
    <t>V234194</t>
  </si>
  <si>
    <t>2410100002101800000000000000</t>
  </si>
  <si>
    <t>2433000002101800000000000000</t>
  </si>
  <si>
    <t>V239738</t>
  </si>
  <si>
    <t>2755200002101600000000000000</t>
  </si>
  <si>
    <t>V241050</t>
  </si>
  <si>
    <t>2755200002101900000000000000</t>
  </si>
  <si>
    <t>V293065</t>
  </si>
  <si>
    <t>V303757</t>
  </si>
  <si>
    <t>V304937</t>
  </si>
  <si>
    <t>Liability payable Life</t>
  </si>
  <si>
    <t>V332640</t>
  </si>
  <si>
    <t>1100000002101700000000000000</t>
  </si>
  <si>
    <t>2410100002101700000000000000</t>
  </si>
  <si>
    <t>2433000002101700000000000000</t>
  </si>
  <si>
    <t>V364186</t>
  </si>
  <si>
    <t>2755200002101800000000000000</t>
  </si>
  <si>
    <t>V3751</t>
  </si>
  <si>
    <t>V424325</t>
  </si>
  <si>
    <t>V424828</t>
  </si>
  <si>
    <t>2750200002101800000000000000</t>
  </si>
  <si>
    <t>V443183</t>
  </si>
  <si>
    <t>2750200002101700000000000000</t>
  </si>
  <si>
    <t>V459692</t>
  </si>
  <si>
    <t>V476207</t>
  </si>
  <si>
    <t>V502034</t>
  </si>
  <si>
    <t>V50668</t>
  </si>
  <si>
    <t>V550337</t>
  </si>
  <si>
    <t>V583298</t>
  </si>
  <si>
    <t>V584067</t>
  </si>
  <si>
    <t>2755200002101500000000000000</t>
  </si>
  <si>
    <t>V603644</t>
  </si>
  <si>
    <t>V612600</t>
  </si>
  <si>
    <t>V624779</t>
  </si>
  <si>
    <t>V625039</t>
  </si>
  <si>
    <t>2750200002101900000000000000</t>
  </si>
  <si>
    <t>V673320</t>
  </si>
  <si>
    <t>V680187</t>
  </si>
  <si>
    <t>V692539</t>
  </si>
  <si>
    <t>V707027</t>
  </si>
  <si>
    <t>V708721</t>
  </si>
  <si>
    <t>V713375</t>
  </si>
  <si>
    <t>2750200002101500000000000000</t>
  </si>
  <si>
    <t>V721095</t>
  </si>
  <si>
    <t>V757691</t>
  </si>
  <si>
    <t>V787624</t>
  </si>
  <si>
    <t>V835061</t>
  </si>
  <si>
    <t>V862972</t>
  </si>
  <si>
    <t>V868733</t>
  </si>
  <si>
    <t>V87235</t>
  </si>
  <si>
    <t>V878998</t>
  </si>
  <si>
    <t>V894438</t>
  </si>
  <si>
    <t>V930756</t>
  </si>
  <si>
    <t>V986588</t>
  </si>
  <si>
    <t>Liability payable RHC</t>
  </si>
  <si>
    <t>V353329</t>
  </si>
  <si>
    <t>V593344</t>
  </si>
  <si>
    <t>2750200002102400000000000000</t>
  </si>
  <si>
    <t>V593742</t>
  </si>
  <si>
    <t>V866954</t>
  </si>
  <si>
    <t>V8739</t>
  </si>
  <si>
    <t>Student Registration Fees</t>
  </si>
  <si>
    <t>GRNVPV59KP8</t>
  </si>
  <si>
    <t>NMSU/Educators Rising NM</t>
  </si>
  <si>
    <t>Lodging - Students</t>
  </si>
  <si>
    <t>Lodging - Teachers</t>
  </si>
  <si>
    <t>Sponsor Registration: Cisneros &amp; Fuentes</t>
  </si>
  <si>
    <t>Late Student Registration Fee</t>
  </si>
  <si>
    <t>24-HR Meal Reimbursement Period:SIT Convening 3/15/24 - 3/17/24</t>
  </si>
  <si>
    <t>3/15/24-3/17/24</t>
  </si>
  <si>
    <t>Pacheco-Hernandez, Eva</t>
  </si>
  <si>
    <t>Partial Day Meal Allowance</t>
  </si>
  <si>
    <t>24-HR Meal Reimbursement Period: CTSO Conference 9/15/23 - 9/16/23</t>
  </si>
  <si>
    <t>Partial Day Meal Reimbursement Period: CTSO Conference 9/15/23 - 9/16/23</t>
  </si>
  <si>
    <t>V533247</t>
  </si>
  <si>
    <t>PlanMember</t>
  </si>
  <si>
    <t>V766936</t>
  </si>
  <si>
    <t>V105371</t>
  </si>
  <si>
    <t>V823820</t>
  </si>
  <si>
    <t xml:space="preserve">24-HR Meal Allowance: CPR/First Aid Certification Sept 4-5 </t>
  </si>
  <si>
    <t>SHAPE America</t>
  </si>
  <si>
    <t>Robinson, Sidney</t>
  </si>
  <si>
    <t>24-HR Meal Allowance: SHAPE America Convention</t>
  </si>
  <si>
    <t>Supply Reimbursement</t>
  </si>
  <si>
    <t>2301030005611800005670010000</t>
  </si>
  <si>
    <t>23010</t>
  </si>
  <si>
    <t>W2 Forms (50/pk)</t>
  </si>
  <si>
    <t>9003733015</t>
  </si>
  <si>
    <t>Safeguard Business Systems</t>
  </si>
  <si>
    <t>W2 Envelopes (50/pk)</t>
  </si>
  <si>
    <t>1099-MISC Forms (pack of 50)</t>
  </si>
  <si>
    <t>1099-MISC Envelopes</t>
  </si>
  <si>
    <t xml:space="preserve">24-HR Meal Allowance: SIT Conference August 14-16 </t>
  </si>
  <si>
    <t>24-HR Meal Allowance: CSI 2/12 - 2/14</t>
  </si>
  <si>
    <t>SHAPE America 2024 Registration 3/12/24 - 3/16/23 : Sidney Robinson</t>
  </si>
  <si>
    <t>2139324</t>
  </si>
  <si>
    <t>Select Professional Membership: Sidney Robinson</t>
  </si>
  <si>
    <t>Annual Diagnostic Services</t>
  </si>
  <si>
    <t>The Kids-Academic Evlauatons</t>
  </si>
  <si>
    <t>2410621005321120005670010000</t>
  </si>
  <si>
    <t>March2024</t>
  </si>
  <si>
    <t>24-HR Meal Period: Attendance Conference 2/28/24-2/29/24</t>
  </si>
  <si>
    <t>Trevizo, Amy</t>
  </si>
  <si>
    <t>95621333&amp;96099250</t>
  </si>
  <si>
    <t>$-1.46 Pro-rated Adjustment Applied - Fuel - Teacher Travel</t>
  </si>
  <si>
    <t>Fuel - Student Travel</t>
  </si>
  <si>
    <t>1100010005581710105670010000</t>
  </si>
  <si>
    <t>$-1.46 Pro-rated Adjustment Applied - Fuel - Student Travel</t>
  </si>
  <si>
    <t>$-1.46 Pro-rated Adjustment Applied - Fuel - Student Travel - CTE</t>
  </si>
  <si>
    <t>$-1.46 Pro-rated Adjustment Applied - Fuel - Student Travel - Extracurricular</t>
  </si>
  <si>
    <t>$-1.46 Pro-rated Adjustment Applied - Fuel - Admin Travel</t>
  </si>
  <si>
    <t>Fuel - Business Office Travel</t>
  </si>
  <si>
    <t>$-1.46 Pro-rated Adjustment Applied - Fuel - Business Office Travel</t>
  </si>
  <si>
    <t>1100025005581300005670010000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</si>
</sst>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;[Red]\-\(&quot;$&quot;#,##0.00\)"/>
    <numFmt numFmtId="165" formatCode="mm/dd/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0"/>
      <color theme="0"/>
      <name val="Calibri"/>
      <family val="2"/>
      <scheme val="minor"/>
    </font>
    <font>
      <b/>
      <u/>
      <sz val="11"/>
      <color indexed="8"/>
      <name val="Calibri"/>
      <family val="2"/>
    </font>
    <font>
      <b/>
      <u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4" borderId="0" applyNumberFormat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43" fontId="0" fillId="0" borderId="0" xfId="1" applyFont="1" applyBorder="1"/>
    <xf numFmtId="43" fontId="0" fillId="0" borderId="0" xfId="0" applyNumberFormat="1"/>
    <xf numFmtId="10" fontId="0" fillId="0" borderId="0" xfId="0" applyNumberFormat="1"/>
    <xf numFmtId="0" fontId="2" fillId="2" borderId="0" xfId="0" applyFont="1" applyFill="1" applyAlignment="1">
      <alignment horizontal="center"/>
    </xf>
    <xf numFmtId="0" fontId="4" fillId="2" borderId="0" xfId="0" applyFont="1" applyFill="1"/>
    <xf numFmtId="0" fontId="2" fillId="3" borderId="0" xfId="0" applyFont="1" applyFill="1" applyAlignment="1">
      <alignment horizontal="center"/>
    </xf>
    <xf numFmtId="0" fontId="4" fillId="3" borderId="0" xfId="0" applyFont="1" applyFill="1"/>
    <xf numFmtId="0" fontId="2" fillId="3" borderId="0" xfId="0" applyFont="1" applyFill="1" applyAlignment="1">
      <alignment horizontal="center" vertical="center"/>
    </xf>
    <xf numFmtId="43" fontId="0" fillId="3" borderId="0" xfId="1" applyFont="1" applyFill="1" applyBorder="1"/>
    <xf numFmtId="43" fontId="0" fillId="0" borderId="0" xfId="1" applyFont="1" applyFill="1" applyBorder="1"/>
    <xf numFmtId="43" fontId="0" fillId="0" borderId="0" xfId="1" applyFont="1"/>
    <xf numFmtId="43" fontId="0" fillId="0" borderId="0" xfId="1" applyFont="1" applyFill="1"/>
    <xf numFmtId="43" fontId="0" fillId="0" borderId="2" xfId="1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165" fontId="0" fillId="0" borderId="0" xfId="0" applyNumberFormat="1"/>
    <xf numFmtId="0" fontId="2" fillId="0" borderId="0" xfId="0" applyFont="1"/>
    <xf numFmtId="43" fontId="0" fillId="0" borderId="0" xfId="1" applyFont="1" applyBorder="1" applyAlignment="1">
      <alignment horizontal="center"/>
    </xf>
    <xf numFmtId="43" fontId="0" fillId="0" borderId="0" xfId="1" applyFont="1" applyAlignment="1">
      <alignment horizontal="center"/>
    </xf>
    <xf numFmtId="43" fontId="0" fillId="0" borderId="0" xfId="1" applyFont="1" applyFill="1" applyAlignment="1">
      <alignment horizontal="center"/>
    </xf>
    <xf numFmtId="44" fontId="0" fillId="0" borderId="0" xfId="0" applyNumberFormat="1"/>
    <xf numFmtId="2" fontId="0" fillId="0" borderId="0" xfId="0" applyNumberFormat="1"/>
    <xf numFmtId="44" fontId="7" fillId="0" borderId="0" xfId="0" applyNumberFormat="1" applyFont="1"/>
    <xf numFmtId="0" fontId="11" fillId="4" borderId="1" xfId="2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44" fontId="2" fillId="0" borderId="0" xfId="0" applyNumberFormat="1" applyFont="1"/>
    <xf numFmtId="17" fontId="6" fillId="0" borderId="0" xfId="0" applyNumberFormat="1" applyFont="1" applyAlignment="1">
      <alignment horizontal="center"/>
    </xf>
    <xf numFmtId="0" fontId="13" fillId="4" borderId="0" xfId="2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4" borderId="0" xfId="2" applyFont="1" applyAlignment="1">
      <alignment horizontal="center"/>
    </xf>
    <xf numFmtId="17" fontId="6" fillId="0" borderId="0" xfId="0" applyNumberFormat="1" applyFont="1" applyAlignment="1">
      <alignment horizontal="center"/>
    </xf>
    <xf numFmtId="0" fontId="8" fillId="4" borderId="0" xfId="2"/>
    <xf numFmtId="0" fontId="0" fillId="0" borderId="0" xfId="0"/>
    <xf numFmtId="14" fontId="0" fillId="0" borderId="0" xfId="0" applyNumberFormat="1"/>
    <xf numFmtId="0" fontId="8" fillId="4" borderId="0" xfId="2" applyAlignment="1">
      <alignment horizontal="center"/>
    </xf>
    <xf numFmtId="44" fontId="8" fillId="4" borderId="0" xfId="2" applyNumberFormat="1"/>
    <xf numFmtId="44" fontId="0" fillId="0" borderId="0" xfId="0" applyNumberFormat="1" applyAlignment="1">
      <alignment horizontal="center"/>
    </xf>
    <xf numFmtId="44" fontId="0" fillId="0" borderId="0" xfId="0" applyNumberFormat="1" applyAlignment="1">
      <alignment horizontal="left" wrapText="1"/>
    </xf>
  </cellXfs>
  <cellStyles count="3">
    <cellStyle name="Accent1" xfId="2" builtinId="29"/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67FED-DBBB-4EC2-9736-149A6E39035D}">
  <sheetPr>
    <pageSetUpPr fitToPage="1"/>
  </sheetPr>
  <dimension ref="A1:R39"/>
  <sheetViews>
    <sheetView tabSelected="1" zoomScale="130" zoomScaleNormal="130" workbookViewId="0">
      <pane ySplit="3" topLeftCell="A17" activePane="bottomLeft" state="frozen"/>
      <selection activeCell="A3" sqref="A3"/>
      <selection pane="bottomLeft" activeCell="F17" sqref="F17"/>
    </sheetView>
  </sheetViews>
  <sheetFormatPr defaultRowHeight="15" x14ac:dyDescent="0.25"/>
  <cols>
    <col min="1" max="1" width="8" customWidth="1"/>
    <col min="2" max="2" width="31.5703125" customWidth="1"/>
    <col min="3" max="3" width="7.42578125" style="1" customWidth="1"/>
    <col min="4" max="4" width="17" customWidth="1"/>
    <col min="5" max="5" width="12.42578125" style="1" customWidth="1"/>
    <col min="6" max="6" width="14.7109375" customWidth="1"/>
    <col min="7" max="7" width="1.5703125" customWidth="1"/>
    <col min="8" max="8" width="16.140625" customWidth="1"/>
    <col min="9" max="9" width="1.5703125" customWidth="1"/>
    <col min="10" max="10" width="15.140625" customWidth="1"/>
    <col min="11" max="11" width="1.5703125" customWidth="1"/>
    <col min="12" max="12" width="16.5703125" customWidth="1"/>
    <col min="13" max="13" width="12.28515625" customWidth="1"/>
    <col min="15" max="15" width="11.140625" bestFit="1" customWidth="1"/>
    <col min="17" max="17" width="12.7109375" bestFit="1" customWidth="1"/>
  </cols>
  <sheetData>
    <row r="1" spans="1:18" ht="18.75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8" x14ac:dyDescent="0.25">
      <c r="A2" s="41" t="s">
        <v>174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8" s="2" customFormat="1" ht="25.5" x14ac:dyDescent="0.2">
      <c r="A3" s="32" t="s">
        <v>1</v>
      </c>
      <c r="B3" s="32" t="s">
        <v>2</v>
      </c>
      <c r="C3" s="32" t="s">
        <v>3</v>
      </c>
      <c r="D3" s="32" t="s">
        <v>4</v>
      </c>
      <c r="E3" s="32" t="s">
        <v>5</v>
      </c>
      <c r="F3" s="32" t="s">
        <v>6</v>
      </c>
      <c r="G3" s="32"/>
      <c r="H3" s="32" t="s">
        <v>7</v>
      </c>
      <c r="I3" s="32"/>
      <c r="J3" s="32" t="s">
        <v>8</v>
      </c>
      <c r="K3" s="32"/>
      <c r="L3" s="32" t="s">
        <v>9</v>
      </c>
      <c r="M3" s="32" t="s">
        <v>10</v>
      </c>
    </row>
    <row r="4" spans="1:18" x14ac:dyDescent="0.25">
      <c r="A4" s="3" t="s">
        <v>11</v>
      </c>
      <c r="B4" s="4" t="s">
        <v>12</v>
      </c>
      <c r="C4" s="5">
        <v>11000</v>
      </c>
      <c r="D4" s="6">
        <v>2624150.84</v>
      </c>
      <c r="E4" s="26">
        <v>-50096.91</v>
      </c>
      <c r="F4" s="6">
        <f>D4+E4</f>
        <v>2574053.9299999997</v>
      </c>
      <c r="G4" s="6"/>
      <c r="H4" s="6">
        <v>1647048.95</v>
      </c>
      <c r="I4" s="6">
        <v>1294005.8600000001</v>
      </c>
      <c r="J4" s="6">
        <v>532500.39</v>
      </c>
      <c r="K4" s="6"/>
      <c r="L4" s="7">
        <f>F4-(H4+J4)</f>
        <v>394504.58999999985</v>
      </c>
      <c r="M4" s="8">
        <f>L4/D4</f>
        <v>0.15033609500892864</v>
      </c>
      <c r="N4" s="7"/>
    </row>
    <row r="5" spans="1:18" x14ac:dyDescent="0.25">
      <c r="A5" s="9" t="s">
        <v>13</v>
      </c>
      <c r="B5" s="10" t="s">
        <v>14</v>
      </c>
      <c r="C5" s="5">
        <v>21000</v>
      </c>
      <c r="D5" s="6">
        <v>62713</v>
      </c>
      <c r="E5" s="26">
        <v>0</v>
      </c>
      <c r="F5" s="6">
        <v>62713</v>
      </c>
      <c r="G5" s="6"/>
      <c r="H5" s="6">
        <v>62713</v>
      </c>
      <c r="I5" s="6"/>
      <c r="J5" s="6">
        <v>0</v>
      </c>
      <c r="K5" s="6"/>
      <c r="L5" s="7">
        <f t="shared" ref="L5:L21" si="0">F5-(H5+J5)</f>
        <v>0</v>
      </c>
      <c r="M5" s="8">
        <f t="shared" ref="M5:M32" si="1">L5/D5</f>
        <v>0</v>
      </c>
    </row>
    <row r="6" spans="1:18" x14ac:dyDescent="0.25">
      <c r="A6" s="11" t="s">
        <v>15</v>
      </c>
      <c r="B6" s="12" t="s">
        <v>16</v>
      </c>
      <c r="C6" s="13">
        <v>23000</v>
      </c>
      <c r="D6" s="14">
        <v>2200</v>
      </c>
      <c r="E6" s="26">
        <v>0</v>
      </c>
      <c r="F6" s="15">
        <f>D6+E6</f>
        <v>2200</v>
      </c>
      <c r="G6" s="15"/>
      <c r="H6" s="15">
        <v>915.89</v>
      </c>
      <c r="I6" s="15"/>
      <c r="J6" s="15">
        <v>538.25</v>
      </c>
      <c r="K6" s="15"/>
      <c r="L6" s="7">
        <f t="shared" si="0"/>
        <v>745.86000000000013</v>
      </c>
      <c r="M6" s="8">
        <f t="shared" si="1"/>
        <v>0.33902727272727279</v>
      </c>
    </row>
    <row r="7" spans="1:18" x14ac:dyDescent="0.25">
      <c r="A7" s="11" t="s">
        <v>15</v>
      </c>
      <c r="B7" s="12" t="s">
        <v>17</v>
      </c>
      <c r="C7" s="13">
        <v>23005</v>
      </c>
      <c r="D7" s="14"/>
      <c r="E7" s="26">
        <v>0</v>
      </c>
      <c r="F7" s="15">
        <f t="shared" ref="F7:F32" si="2">D7+E7</f>
        <v>0</v>
      </c>
      <c r="G7" s="15"/>
      <c r="H7" s="15">
        <v>0</v>
      </c>
      <c r="I7" s="15"/>
      <c r="J7" s="15">
        <v>0</v>
      </c>
      <c r="K7" s="15"/>
      <c r="L7" s="7">
        <v>0</v>
      </c>
      <c r="M7" s="8" t="e">
        <f t="shared" si="1"/>
        <v>#DIV/0!</v>
      </c>
    </row>
    <row r="8" spans="1:18" x14ac:dyDescent="0.25">
      <c r="A8" s="11" t="s">
        <v>15</v>
      </c>
      <c r="B8" s="12" t="s">
        <v>18</v>
      </c>
      <c r="C8" s="13">
        <v>23008</v>
      </c>
      <c r="D8" s="14"/>
      <c r="E8" s="26">
        <v>0</v>
      </c>
      <c r="F8" s="15">
        <f t="shared" si="2"/>
        <v>0</v>
      </c>
      <c r="G8" s="15"/>
      <c r="H8" s="15">
        <v>130</v>
      </c>
      <c r="I8" s="15"/>
      <c r="J8" s="15">
        <v>182</v>
      </c>
      <c r="K8" s="15"/>
      <c r="L8" s="7">
        <f t="shared" si="0"/>
        <v>-312</v>
      </c>
      <c r="M8" s="8" t="e">
        <f t="shared" si="1"/>
        <v>#DIV/0!</v>
      </c>
    </row>
    <row r="9" spans="1:18" x14ac:dyDescent="0.25">
      <c r="A9" s="11" t="s">
        <v>15</v>
      </c>
      <c r="B9" s="12" t="s">
        <v>205</v>
      </c>
      <c r="C9" s="13">
        <v>23009</v>
      </c>
      <c r="D9" s="14"/>
      <c r="E9" s="26">
        <v>0</v>
      </c>
      <c r="F9" s="15">
        <f t="shared" si="2"/>
        <v>0</v>
      </c>
      <c r="G9" s="15"/>
      <c r="H9" s="15">
        <v>219.01</v>
      </c>
      <c r="I9" s="15"/>
      <c r="J9" s="15">
        <v>233.93</v>
      </c>
      <c r="K9" s="15"/>
      <c r="L9" s="7">
        <f t="shared" si="0"/>
        <v>-452.94</v>
      </c>
      <c r="M9" s="8" t="e">
        <f t="shared" si="1"/>
        <v>#DIV/0!</v>
      </c>
    </row>
    <row r="10" spans="1:18" x14ac:dyDescent="0.25">
      <c r="A10" s="11" t="s">
        <v>15</v>
      </c>
      <c r="B10" s="12" t="s">
        <v>19</v>
      </c>
      <c r="C10" s="13">
        <v>23010</v>
      </c>
      <c r="D10" s="14"/>
      <c r="E10" s="26">
        <v>0</v>
      </c>
      <c r="F10" s="15">
        <f t="shared" si="2"/>
        <v>0</v>
      </c>
      <c r="G10" s="15"/>
      <c r="H10" s="15">
        <v>1363.86</v>
      </c>
      <c r="I10" s="15"/>
      <c r="J10" s="15">
        <v>0</v>
      </c>
      <c r="K10" s="15"/>
      <c r="L10" s="7">
        <f t="shared" si="0"/>
        <v>-1363.86</v>
      </c>
      <c r="M10" s="8" t="e">
        <f t="shared" si="1"/>
        <v>#DIV/0!</v>
      </c>
    </row>
    <row r="11" spans="1:18" x14ac:dyDescent="0.25">
      <c r="A11" s="11" t="s">
        <v>15</v>
      </c>
      <c r="B11" s="12" t="s">
        <v>203</v>
      </c>
      <c r="C11" s="13">
        <v>23013</v>
      </c>
      <c r="D11" s="14"/>
      <c r="E11" s="26">
        <v>0</v>
      </c>
      <c r="F11" s="15">
        <f t="shared" si="2"/>
        <v>0</v>
      </c>
      <c r="G11" s="15"/>
      <c r="H11" s="15">
        <v>0</v>
      </c>
      <c r="I11" s="15"/>
      <c r="J11" s="15">
        <v>225</v>
      </c>
      <c r="K11" s="15"/>
      <c r="L11" s="7">
        <f t="shared" si="0"/>
        <v>-225</v>
      </c>
      <c r="M11" s="8" t="e">
        <f t="shared" si="1"/>
        <v>#DIV/0!</v>
      </c>
    </row>
    <row r="12" spans="1:18" x14ac:dyDescent="0.25">
      <c r="A12" s="11" t="s">
        <v>15</v>
      </c>
      <c r="B12" s="12" t="s">
        <v>204</v>
      </c>
      <c r="C12" s="13">
        <v>23014</v>
      </c>
      <c r="D12" s="14"/>
      <c r="E12" s="26">
        <v>0</v>
      </c>
      <c r="F12" s="15">
        <f t="shared" si="2"/>
        <v>0</v>
      </c>
      <c r="G12" s="15"/>
      <c r="H12" s="15">
        <v>311.17</v>
      </c>
      <c r="I12" s="15"/>
      <c r="J12" s="15">
        <v>0</v>
      </c>
      <c r="K12" s="15"/>
      <c r="L12" s="7">
        <f t="shared" si="0"/>
        <v>-311.17</v>
      </c>
      <c r="M12" s="8" t="e">
        <f t="shared" si="1"/>
        <v>#DIV/0!</v>
      </c>
    </row>
    <row r="13" spans="1:18" x14ac:dyDescent="0.25">
      <c r="A13" s="9" t="s">
        <v>13</v>
      </c>
      <c r="B13" s="10" t="s">
        <v>20</v>
      </c>
      <c r="C13" s="5">
        <v>24101</v>
      </c>
      <c r="D13" s="6">
        <v>62842</v>
      </c>
      <c r="E13" s="26">
        <v>0</v>
      </c>
      <c r="F13" s="15">
        <f t="shared" si="2"/>
        <v>62842</v>
      </c>
      <c r="G13" s="6"/>
      <c r="H13" s="6">
        <v>39422.5</v>
      </c>
      <c r="I13" s="6"/>
      <c r="J13" s="6">
        <v>20478.830000000002</v>
      </c>
      <c r="K13" s="6"/>
      <c r="L13" s="7">
        <f t="shared" si="0"/>
        <v>2940.6699999999983</v>
      </c>
      <c r="M13" s="8">
        <f t="shared" si="1"/>
        <v>4.6794659622545406E-2</v>
      </c>
    </row>
    <row r="14" spans="1:18" x14ac:dyDescent="0.25">
      <c r="A14" s="9" t="s">
        <v>13</v>
      </c>
      <c r="B14" s="10" t="s">
        <v>21</v>
      </c>
      <c r="C14" s="5">
        <v>24106</v>
      </c>
      <c r="D14" s="6">
        <v>92561.27</v>
      </c>
      <c r="E14" s="26">
        <v>0</v>
      </c>
      <c r="F14" s="15">
        <f t="shared" si="2"/>
        <v>92561.27</v>
      </c>
      <c r="G14" s="6"/>
      <c r="H14" s="6">
        <v>31242.84</v>
      </c>
      <c r="I14" s="6"/>
      <c r="J14" s="6">
        <v>35883.360000000001</v>
      </c>
      <c r="K14" s="6"/>
      <c r="L14" s="7">
        <f t="shared" si="0"/>
        <v>25435.070000000007</v>
      </c>
      <c r="M14" s="8">
        <f t="shared" si="1"/>
        <v>0.27479171364005706</v>
      </c>
    </row>
    <row r="15" spans="1:18" x14ac:dyDescent="0.25">
      <c r="A15" s="9" t="s">
        <v>13</v>
      </c>
      <c r="B15" s="10" t="s">
        <v>22</v>
      </c>
      <c r="C15" s="5">
        <v>24154</v>
      </c>
      <c r="D15" s="6">
        <v>6260.14</v>
      </c>
      <c r="E15" s="26">
        <v>14742</v>
      </c>
      <c r="F15" s="15">
        <f t="shared" si="2"/>
        <v>21002.14</v>
      </c>
      <c r="G15" s="6"/>
      <c r="H15" s="6">
        <v>0</v>
      </c>
      <c r="I15" s="6"/>
      <c r="J15" s="6">
        <v>0</v>
      </c>
      <c r="K15" s="6"/>
      <c r="L15" s="7">
        <f t="shared" si="0"/>
        <v>21002.14</v>
      </c>
      <c r="M15" s="8">
        <f t="shared" si="1"/>
        <v>3.3548994111952766</v>
      </c>
      <c r="R15" s="30"/>
    </row>
    <row r="16" spans="1:18" x14ac:dyDescent="0.25">
      <c r="A16" s="9" t="s">
        <v>13</v>
      </c>
      <c r="B16" s="10" t="s">
        <v>23</v>
      </c>
      <c r="C16" s="5">
        <v>24174</v>
      </c>
      <c r="D16" s="6">
        <v>7233</v>
      </c>
      <c r="E16" s="26">
        <v>0</v>
      </c>
      <c r="F16" s="15">
        <f t="shared" si="2"/>
        <v>7233</v>
      </c>
      <c r="G16" s="6"/>
      <c r="H16" s="6">
        <v>4468.32</v>
      </c>
      <c r="I16" s="6"/>
      <c r="J16" s="6">
        <v>62.03</v>
      </c>
      <c r="K16" s="6"/>
      <c r="L16" s="7">
        <f t="shared" si="0"/>
        <v>2702.6500000000005</v>
      </c>
      <c r="M16" s="8">
        <f t="shared" si="1"/>
        <v>0.37365546799391686</v>
      </c>
    </row>
    <row r="17" spans="1:17" x14ac:dyDescent="0.25">
      <c r="A17" s="9" t="s">
        <v>13</v>
      </c>
      <c r="B17" s="10" t="s">
        <v>24</v>
      </c>
      <c r="C17" s="5">
        <v>24176</v>
      </c>
      <c r="D17" s="6">
        <v>10300</v>
      </c>
      <c r="E17" s="26">
        <v>0</v>
      </c>
      <c r="F17" s="15">
        <f t="shared" si="2"/>
        <v>10300</v>
      </c>
      <c r="G17" s="6"/>
      <c r="H17" s="6">
        <v>9864.7199999999993</v>
      </c>
      <c r="I17" s="6"/>
      <c r="J17" s="6">
        <v>0</v>
      </c>
      <c r="K17" s="6"/>
      <c r="L17" s="7">
        <f t="shared" si="0"/>
        <v>435.28000000000065</v>
      </c>
      <c r="M17" s="8">
        <f t="shared" si="1"/>
        <v>4.2260194174757348E-2</v>
      </c>
    </row>
    <row r="18" spans="1:17" x14ac:dyDescent="0.25">
      <c r="A18" s="9" t="s">
        <v>13</v>
      </c>
      <c r="B18" s="10" t="s">
        <v>25</v>
      </c>
      <c r="C18" s="5">
        <v>24189</v>
      </c>
      <c r="D18" s="6">
        <v>20537</v>
      </c>
      <c r="E18" s="26">
        <v>0</v>
      </c>
      <c r="F18" s="15">
        <f t="shared" si="2"/>
        <v>20537</v>
      </c>
      <c r="G18" s="6"/>
      <c r="H18" s="6">
        <v>6625.53</v>
      </c>
      <c r="I18" s="6"/>
      <c r="J18" s="6">
        <v>3374.47</v>
      </c>
      <c r="K18" s="6"/>
      <c r="L18" s="7">
        <f t="shared" si="0"/>
        <v>10537</v>
      </c>
      <c r="M18" s="8">
        <f t="shared" si="1"/>
        <v>0.5130739640648585</v>
      </c>
    </row>
    <row r="19" spans="1:17" x14ac:dyDescent="0.25">
      <c r="A19" s="9" t="s">
        <v>13</v>
      </c>
      <c r="B19" s="10" t="s">
        <v>175</v>
      </c>
      <c r="C19" s="5">
        <v>24190</v>
      </c>
      <c r="D19" s="6">
        <v>52940</v>
      </c>
      <c r="E19" s="26">
        <v>0</v>
      </c>
      <c r="F19" s="15">
        <f t="shared" si="2"/>
        <v>52940</v>
      </c>
      <c r="G19" s="6"/>
      <c r="H19" s="6">
        <v>32275.64</v>
      </c>
      <c r="I19" s="6"/>
      <c r="J19" s="6">
        <v>0</v>
      </c>
      <c r="K19" s="6"/>
      <c r="L19" s="7">
        <f t="shared" si="0"/>
        <v>20664.36</v>
      </c>
      <c r="M19" s="8">
        <f t="shared" si="1"/>
        <v>0.39033547412164715</v>
      </c>
    </row>
    <row r="20" spans="1:17" x14ac:dyDescent="0.25">
      <c r="A20" s="9" t="s">
        <v>13</v>
      </c>
      <c r="B20" s="10" t="s">
        <v>168</v>
      </c>
      <c r="C20" s="5">
        <v>24308</v>
      </c>
      <c r="D20" s="6">
        <v>183361</v>
      </c>
      <c r="E20" s="26">
        <v>0</v>
      </c>
      <c r="F20" s="15">
        <f t="shared" si="2"/>
        <v>183361</v>
      </c>
      <c r="G20" s="6"/>
      <c r="H20" s="6">
        <v>56015</v>
      </c>
      <c r="I20" s="6"/>
      <c r="J20" s="6">
        <v>0</v>
      </c>
      <c r="K20" s="6"/>
      <c r="L20" s="7">
        <f t="shared" si="0"/>
        <v>127346</v>
      </c>
      <c r="M20" s="8">
        <f t="shared" si="1"/>
        <v>0.69450973762141355</v>
      </c>
    </row>
    <row r="21" spans="1:17" x14ac:dyDescent="0.25">
      <c r="A21" s="9" t="s">
        <v>13</v>
      </c>
      <c r="B21" s="10" t="s">
        <v>26</v>
      </c>
      <c r="C21" s="5">
        <v>24330</v>
      </c>
      <c r="D21" s="6">
        <v>420447</v>
      </c>
      <c r="E21" s="26">
        <v>-86954</v>
      </c>
      <c r="F21" s="15">
        <f t="shared" si="2"/>
        <v>333493</v>
      </c>
      <c r="G21" s="6"/>
      <c r="H21" s="6">
        <v>134056.25</v>
      </c>
      <c r="I21" s="6"/>
      <c r="J21" s="6">
        <v>16675.650000000001</v>
      </c>
      <c r="K21" s="6"/>
      <c r="L21" s="7">
        <f t="shared" si="0"/>
        <v>182761.1</v>
      </c>
      <c r="M21" s="8">
        <f t="shared" si="1"/>
        <v>0.43468284944356839</v>
      </c>
    </row>
    <row r="22" spans="1:17" x14ac:dyDescent="0.25">
      <c r="A22" s="9" t="s">
        <v>13</v>
      </c>
      <c r="B22" s="10" t="s">
        <v>27</v>
      </c>
      <c r="C22" s="5">
        <v>24346</v>
      </c>
      <c r="D22" s="16">
        <v>9415</v>
      </c>
      <c r="E22" s="26">
        <v>0</v>
      </c>
      <c r="F22" s="15">
        <f t="shared" si="2"/>
        <v>9415</v>
      </c>
      <c r="G22" s="16"/>
      <c r="H22" s="16">
        <v>1587.6</v>
      </c>
      <c r="I22" s="16"/>
      <c r="J22" s="16">
        <v>0</v>
      </c>
      <c r="K22" s="16"/>
      <c r="L22" s="7">
        <f t="shared" ref="L22:L27" si="3">D22-(H22+J22)</f>
        <v>7827.4</v>
      </c>
      <c r="M22" s="8">
        <f t="shared" si="1"/>
        <v>0.8313754646840148</v>
      </c>
    </row>
    <row r="23" spans="1:17" x14ac:dyDescent="0.25">
      <c r="A23" s="9" t="s">
        <v>13</v>
      </c>
      <c r="B23" s="10" t="s">
        <v>27</v>
      </c>
      <c r="C23" s="5">
        <v>24349</v>
      </c>
      <c r="D23" s="6">
        <v>805</v>
      </c>
      <c r="E23" s="26">
        <v>0</v>
      </c>
      <c r="F23" s="15">
        <f t="shared" si="2"/>
        <v>805</v>
      </c>
      <c r="G23" s="6"/>
      <c r="H23" s="6">
        <v>0</v>
      </c>
      <c r="I23" s="6"/>
      <c r="J23" s="6">
        <v>0</v>
      </c>
      <c r="K23" s="6"/>
      <c r="L23" s="7">
        <f t="shared" ref="L23:L26" si="4">F23-(H23+J23)</f>
        <v>805</v>
      </c>
      <c r="M23" s="8">
        <f t="shared" si="1"/>
        <v>1</v>
      </c>
    </row>
    <row r="24" spans="1:17" x14ac:dyDescent="0.25">
      <c r="A24" s="3" t="s">
        <v>11</v>
      </c>
      <c r="B24" s="4" t="s">
        <v>28</v>
      </c>
      <c r="C24" s="5">
        <v>25153</v>
      </c>
      <c r="D24" s="6">
        <v>16255.36</v>
      </c>
      <c r="E24" s="26">
        <v>0</v>
      </c>
      <c r="F24" s="15">
        <f t="shared" si="2"/>
        <v>16255.36</v>
      </c>
      <c r="G24" s="6"/>
      <c r="H24" s="6">
        <v>358.09</v>
      </c>
      <c r="I24" s="6"/>
      <c r="J24" s="6">
        <v>0</v>
      </c>
      <c r="K24" s="6"/>
      <c r="L24" s="7">
        <f t="shared" si="4"/>
        <v>15897.27</v>
      </c>
      <c r="M24" s="8">
        <f t="shared" si="1"/>
        <v>0.9779709585023032</v>
      </c>
    </row>
    <row r="25" spans="1:17" x14ac:dyDescent="0.25">
      <c r="A25" s="9" t="s">
        <v>13</v>
      </c>
      <c r="B25" s="10" t="s">
        <v>29</v>
      </c>
      <c r="C25" s="5">
        <v>27107</v>
      </c>
      <c r="D25" s="6">
        <v>2679</v>
      </c>
      <c r="E25" s="26">
        <v>0</v>
      </c>
      <c r="F25" s="15">
        <f t="shared" si="2"/>
        <v>2679</v>
      </c>
      <c r="G25" s="6"/>
      <c r="H25" s="6">
        <v>0</v>
      </c>
      <c r="I25" s="6"/>
      <c r="J25" s="6">
        <v>0</v>
      </c>
      <c r="K25" s="6"/>
      <c r="L25" s="7">
        <f t="shared" si="4"/>
        <v>2679</v>
      </c>
      <c r="M25" s="8">
        <f t="shared" si="1"/>
        <v>1</v>
      </c>
    </row>
    <row r="26" spans="1:17" x14ac:dyDescent="0.25">
      <c r="A26" s="9" t="s">
        <v>13</v>
      </c>
      <c r="B26" s="10" t="s">
        <v>176</v>
      </c>
      <c r="C26" s="5">
        <v>27109</v>
      </c>
      <c r="D26" s="6">
        <v>2857.16</v>
      </c>
      <c r="E26" s="26">
        <v>0</v>
      </c>
      <c r="F26" s="15">
        <f t="shared" si="2"/>
        <v>2857.16</v>
      </c>
      <c r="G26" s="6"/>
      <c r="H26" s="6">
        <v>1478.19</v>
      </c>
      <c r="I26" s="6"/>
      <c r="J26" s="6">
        <v>0</v>
      </c>
      <c r="K26" s="6"/>
      <c r="L26" s="7">
        <f t="shared" si="4"/>
        <v>1378.9699999999998</v>
      </c>
      <c r="M26" s="8">
        <f t="shared" si="1"/>
        <v>0.48263660418037485</v>
      </c>
    </row>
    <row r="27" spans="1:17" x14ac:dyDescent="0.25">
      <c r="A27" s="9" t="s">
        <v>13</v>
      </c>
      <c r="B27" s="10" t="s">
        <v>30</v>
      </c>
      <c r="C27" s="5">
        <v>27407</v>
      </c>
      <c r="D27" s="16">
        <v>100533</v>
      </c>
      <c r="E27" s="26">
        <v>0</v>
      </c>
      <c r="F27" s="15">
        <f t="shared" si="2"/>
        <v>100533</v>
      </c>
      <c r="G27" s="16"/>
      <c r="H27" s="16">
        <v>14720.5</v>
      </c>
      <c r="I27" s="16"/>
      <c r="J27" s="16">
        <v>61020.7</v>
      </c>
      <c r="K27" s="16"/>
      <c r="L27" s="7">
        <f t="shared" si="3"/>
        <v>24791.800000000003</v>
      </c>
      <c r="M27" s="8">
        <f t="shared" si="1"/>
        <v>0.24660360279709154</v>
      </c>
    </row>
    <row r="28" spans="1:17" x14ac:dyDescent="0.25">
      <c r="A28" s="9" t="s">
        <v>13</v>
      </c>
      <c r="B28" s="10" t="s">
        <v>31</v>
      </c>
      <c r="C28" s="5">
        <v>27502</v>
      </c>
      <c r="D28" s="16">
        <v>98385.5</v>
      </c>
      <c r="E28" s="26">
        <v>451</v>
      </c>
      <c r="F28" s="15">
        <f t="shared" si="2"/>
        <v>98836.5</v>
      </c>
      <c r="G28" s="16"/>
      <c r="H28" s="16">
        <v>94293.49</v>
      </c>
      <c r="I28" s="16"/>
      <c r="J28" s="16">
        <v>4038.67</v>
      </c>
      <c r="K28" s="16"/>
      <c r="L28" s="7">
        <f t="shared" ref="L28:L29" si="5">F28-(H28+J28)</f>
        <v>504.33999999999651</v>
      </c>
      <c r="M28" s="8">
        <f t="shared" si="1"/>
        <v>5.1261618836108622E-3</v>
      </c>
    </row>
    <row r="29" spans="1:17" x14ac:dyDescent="0.25">
      <c r="A29" s="9" t="s">
        <v>13</v>
      </c>
      <c r="B29" s="10" t="s">
        <v>177</v>
      </c>
      <c r="C29" s="5">
        <v>27552</v>
      </c>
      <c r="D29" s="16">
        <v>200000</v>
      </c>
      <c r="E29" s="26">
        <v>0</v>
      </c>
      <c r="F29" s="15">
        <f t="shared" si="2"/>
        <v>200000</v>
      </c>
      <c r="G29" s="16"/>
      <c r="H29" s="16">
        <v>97652.28</v>
      </c>
      <c r="I29" s="16"/>
      <c r="J29" s="16">
        <v>19982.89</v>
      </c>
      <c r="K29" s="16"/>
      <c r="L29" s="7">
        <f t="shared" si="5"/>
        <v>82364.83</v>
      </c>
      <c r="M29" s="8">
        <f t="shared" si="1"/>
        <v>0.41182415</v>
      </c>
    </row>
    <row r="30" spans="1:17" x14ac:dyDescent="0.25">
      <c r="A30" s="9" t="s">
        <v>13</v>
      </c>
      <c r="B30" s="10" t="s">
        <v>32</v>
      </c>
      <c r="C30" s="5">
        <v>31200</v>
      </c>
      <c r="D30" s="16">
        <v>0</v>
      </c>
      <c r="E30" s="27">
        <v>137429</v>
      </c>
      <c r="F30" s="15">
        <f t="shared" si="2"/>
        <v>137429</v>
      </c>
      <c r="G30" s="16"/>
      <c r="H30" s="16">
        <v>114524.2</v>
      </c>
      <c r="I30" s="16"/>
      <c r="J30" s="16">
        <v>22904.84</v>
      </c>
      <c r="K30" s="16"/>
      <c r="L30" s="7">
        <f>(D30+E30)-(H30+J30)</f>
        <v>-4.0000000008149073E-2</v>
      </c>
      <c r="M30" s="8" t="e">
        <f t="shared" si="1"/>
        <v>#DIV/0!</v>
      </c>
      <c r="O30" s="7"/>
      <c r="Q30" s="7"/>
    </row>
    <row r="31" spans="1:17" x14ac:dyDescent="0.25">
      <c r="A31" s="3" t="s">
        <v>11</v>
      </c>
      <c r="B31" s="4" t="s">
        <v>33</v>
      </c>
      <c r="C31" s="5">
        <v>31600</v>
      </c>
      <c r="D31" s="17">
        <v>26560.44</v>
      </c>
      <c r="E31" s="28">
        <v>0</v>
      </c>
      <c r="F31" s="15">
        <f t="shared" si="2"/>
        <v>26560.44</v>
      </c>
      <c r="G31" s="17"/>
      <c r="H31" s="17">
        <v>10922.41</v>
      </c>
      <c r="I31" s="17"/>
      <c r="J31" s="17">
        <v>0</v>
      </c>
      <c r="K31" s="17"/>
      <c r="L31" s="7">
        <f>D31-(H31+J31)</f>
        <v>15638.029999999999</v>
      </c>
      <c r="M31" s="8">
        <f t="shared" si="1"/>
        <v>0.58877149625533309</v>
      </c>
      <c r="Q31" s="7"/>
    </row>
    <row r="32" spans="1:17" x14ac:dyDescent="0.25">
      <c r="A32" s="9" t="s">
        <v>13</v>
      </c>
      <c r="B32" s="10" t="s">
        <v>34</v>
      </c>
      <c r="C32" s="5">
        <v>31703</v>
      </c>
      <c r="D32" s="6">
        <v>30215</v>
      </c>
      <c r="E32" s="26">
        <v>0</v>
      </c>
      <c r="F32" s="15">
        <f t="shared" si="2"/>
        <v>30215</v>
      </c>
      <c r="G32" s="6"/>
      <c r="H32" s="6">
        <v>0</v>
      </c>
      <c r="I32" s="6"/>
      <c r="J32" s="6">
        <v>0</v>
      </c>
      <c r="K32" s="6"/>
      <c r="L32" s="7">
        <f>F32-(H32+J32)</f>
        <v>30215</v>
      </c>
      <c r="M32" s="8">
        <f t="shared" si="1"/>
        <v>1</v>
      </c>
    </row>
    <row r="34" spans="2:12" x14ac:dyDescent="0.25">
      <c r="D34" s="16"/>
      <c r="E34" s="27"/>
      <c r="F34" s="16"/>
      <c r="G34" s="6"/>
      <c r="H34" s="16"/>
      <c r="I34" s="6"/>
      <c r="J34" s="16"/>
      <c r="K34" s="6"/>
      <c r="L34" s="16"/>
    </row>
    <row r="35" spans="2:12" ht="15.75" thickBot="1" x14ac:dyDescent="0.3">
      <c r="B35" s="3" t="s">
        <v>35</v>
      </c>
      <c r="D35" s="18">
        <f>SUM(D4:D32)</f>
        <v>4033250.71</v>
      </c>
      <c r="E35" s="27">
        <f>SUM(E4:E32)</f>
        <v>15571.089999999997</v>
      </c>
      <c r="F35" s="18">
        <f>SUM(F4:F32)</f>
        <v>4048821.8</v>
      </c>
      <c r="G35" s="6"/>
      <c r="H35" s="18">
        <f>SUBTOTAL(9,H4:H32)</f>
        <v>2362209.4400000004</v>
      </c>
      <c r="I35" s="6"/>
      <c r="J35" s="18">
        <f>SUM(J4:J34)</f>
        <v>718101.01</v>
      </c>
      <c r="K35" s="6"/>
      <c r="L35" s="18">
        <f>SUM(L4:L34)</f>
        <v>968511.34999999986</v>
      </c>
    </row>
    <row r="36" spans="2:12" ht="15.75" thickTop="1" x14ac:dyDescent="0.25">
      <c r="D36" s="7"/>
      <c r="H36" s="7"/>
      <c r="J36" s="7"/>
      <c r="L36" s="7"/>
    </row>
    <row r="37" spans="2:12" x14ac:dyDescent="0.25">
      <c r="B37" s="19" t="s">
        <v>36</v>
      </c>
      <c r="C37" s="20"/>
      <c r="D37" s="19"/>
      <c r="E37" s="20"/>
      <c r="F37" s="19"/>
      <c r="G37" s="19"/>
      <c r="H37" s="19"/>
      <c r="I37" s="19"/>
    </row>
    <row r="38" spans="2:12" x14ac:dyDescent="0.25">
      <c r="B38" s="21" t="s">
        <v>37</v>
      </c>
      <c r="C38" s="22"/>
      <c r="D38" s="21"/>
      <c r="E38" s="20"/>
      <c r="F38" s="19"/>
      <c r="G38" s="19"/>
      <c r="H38" s="19"/>
      <c r="I38" s="19"/>
    </row>
    <row r="39" spans="2:12" x14ac:dyDescent="0.25">
      <c r="B39" s="23" t="s">
        <v>38</v>
      </c>
      <c r="C39" s="20"/>
      <c r="D39" s="19"/>
      <c r="E39" s="20"/>
      <c r="F39" s="19"/>
      <c r="G39" s="19"/>
      <c r="H39" s="19"/>
      <c r="I39" s="19"/>
    </row>
  </sheetData>
  <mergeCells count="2">
    <mergeCell ref="A1:M1"/>
    <mergeCell ref="A2:M2"/>
  </mergeCells>
  <pageMargins left="0.7" right="0.7" top="0.75" bottom="0.75" header="0.3" footer="0.3"/>
  <pageSetup scale="78" orientation="landscape" r:id="rId1"/>
  <headerFooter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F427-BB56-49BD-AF30-D20E66EF57F8}">
  <dimension ref="A1:I356"/>
  <sheetViews>
    <sheetView zoomScaleNormal="100" workbookViewId="0">
      <selection activeCell="B22" sqref="B22"/>
    </sheetView>
  </sheetViews>
  <sheetFormatPr defaultRowHeight="15" x14ac:dyDescent="0.25"/>
  <cols>
    <col min="1" max="1" width="45.5703125" customWidth="1"/>
    <col min="2" max="2" width="38" customWidth="1"/>
    <col min="3" max="3" width="45.28515625" customWidth="1"/>
    <col min="4" max="4" width="24.140625" customWidth="1"/>
    <col min="5" max="5" width="12.7109375" bestFit="1" customWidth="1"/>
    <col min="6" max="6" width="14" bestFit="1" customWidth="1"/>
    <col min="7" max="7" width="12.5703125" bestFit="1" customWidth="1"/>
    <col min="8" max="8" width="13.140625" bestFit="1" customWidth="1"/>
    <col min="9" max="9" width="15" bestFit="1" customWidth="1"/>
  </cols>
  <sheetData>
    <row r="1" spans="1:9" s="39" customFormat="1" x14ac:dyDescent="0.25">
      <c r="A1" s="39" t="s">
        <v>199</v>
      </c>
      <c r="B1" s="39" t="s">
        <v>200</v>
      </c>
      <c r="C1" s="39" t="s">
        <v>201</v>
      </c>
      <c r="D1" s="39" t="s">
        <v>39</v>
      </c>
      <c r="E1" s="39" t="s">
        <v>84</v>
      </c>
      <c r="F1" s="39" t="s">
        <v>85</v>
      </c>
      <c r="G1" s="39" t="s">
        <v>86</v>
      </c>
      <c r="H1" s="39" t="s">
        <v>40</v>
      </c>
      <c r="I1" s="39" t="s">
        <v>87</v>
      </c>
    </row>
    <row r="2" spans="1:9" x14ac:dyDescent="0.25">
      <c r="A2" t="s">
        <v>88</v>
      </c>
      <c r="B2" t="s">
        <v>89</v>
      </c>
      <c r="C2" t="s">
        <v>90</v>
      </c>
      <c r="D2" s="29">
        <v>0</v>
      </c>
      <c r="E2" s="29">
        <v>0</v>
      </c>
      <c r="F2" s="29">
        <v>0</v>
      </c>
      <c r="G2" s="29">
        <v>360</v>
      </c>
      <c r="H2" s="29">
        <v>0</v>
      </c>
      <c r="I2" s="29">
        <v>-360</v>
      </c>
    </row>
    <row r="3" spans="1:9" x14ac:dyDescent="0.25">
      <c r="A3" t="s">
        <v>88</v>
      </c>
      <c r="B3" t="s">
        <v>89</v>
      </c>
      <c r="C3" t="s">
        <v>90</v>
      </c>
      <c r="D3" s="29">
        <v>521171</v>
      </c>
      <c r="E3" s="29">
        <v>521171</v>
      </c>
      <c r="F3" s="29">
        <v>46705.2</v>
      </c>
      <c r="G3" s="29">
        <v>432042.66</v>
      </c>
      <c r="H3" s="29">
        <v>107048.86</v>
      </c>
      <c r="I3" s="29">
        <v>-17920.52</v>
      </c>
    </row>
    <row r="4" spans="1:9" x14ac:dyDescent="0.25">
      <c r="A4" t="s">
        <v>88</v>
      </c>
      <c r="B4" t="s">
        <v>89</v>
      </c>
      <c r="C4" t="s">
        <v>90</v>
      </c>
      <c r="D4" s="29">
        <v>600</v>
      </c>
      <c r="E4" s="29">
        <v>600</v>
      </c>
      <c r="F4" s="29">
        <v>0</v>
      </c>
      <c r="G4" s="29">
        <v>0</v>
      </c>
      <c r="H4" s="29">
        <v>0</v>
      </c>
      <c r="I4" s="29">
        <v>600</v>
      </c>
    </row>
    <row r="5" spans="1:9" x14ac:dyDescent="0.25">
      <c r="A5" t="s">
        <v>88</v>
      </c>
      <c r="B5" t="s">
        <v>89</v>
      </c>
      <c r="C5" t="s">
        <v>90</v>
      </c>
      <c r="D5" s="29">
        <v>142986</v>
      </c>
      <c r="E5" s="29">
        <v>142986</v>
      </c>
      <c r="F5" s="29">
        <v>12861.68</v>
      </c>
      <c r="G5" s="29">
        <v>122185.95</v>
      </c>
      <c r="H5" s="29">
        <v>32154.05</v>
      </c>
      <c r="I5" s="29">
        <v>-11354</v>
      </c>
    </row>
    <row r="6" spans="1:9" x14ac:dyDescent="0.25">
      <c r="A6" t="s">
        <v>88</v>
      </c>
      <c r="B6" t="s">
        <v>89</v>
      </c>
      <c r="C6" t="s">
        <v>90</v>
      </c>
      <c r="D6" s="29">
        <v>78358</v>
      </c>
      <c r="E6" s="29">
        <v>78358</v>
      </c>
      <c r="F6" s="29">
        <v>6668.18</v>
      </c>
      <c r="G6" s="29">
        <v>63347.71</v>
      </c>
      <c r="H6" s="29">
        <v>16670.29</v>
      </c>
      <c r="I6" s="29">
        <v>-1660</v>
      </c>
    </row>
    <row r="7" spans="1:9" x14ac:dyDescent="0.25">
      <c r="A7" t="s">
        <v>88</v>
      </c>
      <c r="B7" t="s">
        <v>89</v>
      </c>
      <c r="C7" t="s">
        <v>90</v>
      </c>
      <c r="D7" s="29">
        <v>78340</v>
      </c>
      <c r="E7" s="29">
        <v>78340</v>
      </c>
      <c r="F7" s="29">
        <v>5550.84</v>
      </c>
      <c r="G7" s="29">
        <v>52732.98</v>
      </c>
      <c r="H7" s="29">
        <v>13877.02</v>
      </c>
      <c r="I7" s="29">
        <v>11730</v>
      </c>
    </row>
    <row r="8" spans="1:9" x14ac:dyDescent="0.25">
      <c r="A8" t="s">
        <v>88</v>
      </c>
      <c r="B8" t="s">
        <v>89</v>
      </c>
      <c r="C8" t="s">
        <v>90</v>
      </c>
      <c r="D8" s="29">
        <v>25000</v>
      </c>
      <c r="E8" s="29">
        <v>25000</v>
      </c>
      <c r="F8" s="29">
        <v>1831.84</v>
      </c>
      <c r="G8" s="29">
        <v>17402.48</v>
      </c>
      <c r="H8" s="29">
        <v>4579.5200000000004</v>
      </c>
      <c r="I8" s="29">
        <v>3018</v>
      </c>
    </row>
    <row r="9" spans="1:9" x14ac:dyDescent="0.25">
      <c r="A9" t="s">
        <v>88</v>
      </c>
      <c r="B9" t="s">
        <v>89</v>
      </c>
      <c r="C9" t="s">
        <v>91</v>
      </c>
      <c r="D9" s="29">
        <v>5000</v>
      </c>
      <c r="E9" s="29">
        <v>5000</v>
      </c>
      <c r="F9" s="29">
        <v>649.05999999999995</v>
      </c>
      <c r="G9" s="29">
        <v>9416.09</v>
      </c>
      <c r="H9" s="29">
        <v>1083.9100000000001</v>
      </c>
      <c r="I9" s="29">
        <v>-5500</v>
      </c>
    </row>
    <row r="10" spans="1:9" x14ac:dyDescent="0.25">
      <c r="A10" t="s">
        <v>88</v>
      </c>
      <c r="B10" t="s">
        <v>89</v>
      </c>
      <c r="C10" t="s">
        <v>91</v>
      </c>
      <c r="D10" s="29">
        <v>1500</v>
      </c>
      <c r="E10" s="29">
        <v>1500</v>
      </c>
      <c r="F10" s="29">
        <v>130.41999999999999</v>
      </c>
      <c r="G10" s="29">
        <v>1238.99</v>
      </c>
      <c r="H10" s="29">
        <v>260.89999999999998</v>
      </c>
      <c r="I10" s="29">
        <v>0.11</v>
      </c>
    </row>
    <row r="11" spans="1:9" x14ac:dyDescent="0.25">
      <c r="A11" t="s">
        <v>88</v>
      </c>
      <c r="B11" t="s">
        <v>89</v>
      </c>
      <c r="C11" t="s">
        <v>91</v>
      </c>
      <c r="D11" s="29">
        <v>0</v>
      </c>
      <c r="E11" s="29">
        <v>0</v>
      </c>
      <c r="F11" s="29">
        <v>0</v>
      </c>
      <c r="G11" s="29">
        <v>1258.68</v>
      </c>
      <c r="H11" s="29">
        <v>0</v>
      </c>
      <c r="I11" s="29">
        <v>-1258.68</v>
      </c>
    </row>
    <row r="12" spans="1:9" x14ac:dyDescent="0.25">
      <c r="A12" t="s">
        <v>88</v>
      </c>
      <c r="B12" t="s">
        <v>89</v>
      </c>
      <c r="C12" t="s">
        <v>91</v>
      </c>
      <c r="D12" s="29">
        <v>1500</v>
      </c>
      <c r="E12" s="29">
        <v>1500</v>
      </c>
      <c r="F12" s="29">
        <v>130.44</v>
      </c>
      <c r="G12" s="29">
        <v>1239.18</v>
      </c>
      <c r="H12" s="29">
        <v>260.93</v>
      </c>
      <c r="I12" s="29">
        <v>-0.11</v>
      </c>
    </row>
    <row r="13" spans="1:9" x14ac:dyDescent="0.25">
      <c r="A13" t="s">
        <v>88</v>
      </c>
      <c r="B13" t="s">
        <v>89</v>
      </c>
      <c r="C13" t="s">
        <v>92</v>
      </c>
      <c r="D13" s="29">
        <v>131481</v>
      </c>
      <c r="E13" s="29">
        <v>131481</v>
      </c>
      <c r="F13" s="29">
        <v>8594.7999999999993</v>
      </c>
      <c r="G13" s="29">
        <v>80124.800000000003</v>
      </c>
      <c r="H13" s="29">
        <v>19626.099999999999</v>
      </c>
      <c r="I13" s="29">
        <v>31730.1</v>
      </c>
    </row>
    <row r="14" spans="1:9" x14ac:dyDescent="0.25">
      <c r="A14" t="s">
        <v>88</v>
      </c>
      <c r="B14" t="s">
        <v>89</v>
      </c>
      <c r="C14" t="s">
        <v>92</v>
      </c>
      <c r="D14" s="29">
        <v>25324</v>
      </c>
      <c r="E14" s="29">
        <v>25324</v>
      </c>
      <c r="F14" s="29">
        <v>2358.08</v>
      </c>
      <c r="G14" s="29">
        <v>22424.47</v>
      </c>
      <c r="H14" s="29">
        <v>5883.31</v>
      </c>
      <c r="I14" s="29">
        <v>-2983.78</v>
      </c>
    </row>
    <row r="15" spans="1:9" x14ac:dyDescent="0.25">
      <c r="A15" t="s">
        <v>88</v>
      </c>
      <c r="B15" t="s">
        <v>89</v>
      </c>
      <c r="C15" t="s">
        <v>92</v>
      </c>
      <c r="D15" s="29">
        <v>14105</v>
      </c>
      <c r="E15" s="29">
        <v>14105</v>
      </c>
      <c r="F15" s="29">
        <v>1210.26</v>
      </c>
      <c r="G15" s="29">
        <v>11497.47</v>
      </c>
      <c r="H15" s="29">
        <v>3025.63</v>
      </c>
      <c r="I15" s="29">
        <v>-418.1</v>
      </c>
    </row>
    <row r="16" spans="1:9" x14ac:dyDescent="0.25">
      <c r="A16" t="s">
        <v>88</v>
      </c>
      <c r="B16" t="s">
        <v>89</v>
      </c>
      <c r="C16" t="s">
        <v>92</v>
      </c>
      <c r="D16" s="29">
        <v>13335</v>
      </c>
      <c r="E16" s="29">
        <v>13335</v>
      </c>
      <c r="F16" s="29">
        <v>1007.48</v>
      </c>
      <c r="G16" s="29">
        <v>9571.06</v>
      </c>
      <c r="H16" s="29">
        <v>2518.6799999999998</v>
      </c>
      <c r="I16" s="29">
        <v>1245.26</v>
      </c>
    </row>
    <row r="17" spans="1:9" x14ac:dyDescent="0.25">
      <c r="A17" t="s">
        <v>88</v>
      </c>
      <c r="B17" t="s">
        <v>89</v>
      </c>
      <c r="C17" t="s">
        <v>92</v>
      </c>
      <c r="D17" s="29">
        <v>1555</v>
      </c>
      <c r="E17" s="29">
        <v>1555</v>
      </c>
      <c r="F17" s="29">
        <v>0</v>
      </c>
      <c r="G17" s="29">
        <v>0</v>
      </c>
      <c r="H17" s="29">
        <v>0</v>
      </c>
      <c r="I17" s="29">
        <v>1555</v>
      </c>
    </row>
    <row r="18" spans="1:9" x14ac:dyDescent="0.25">
      <c r="A18" t="s">
        <v>88</v>
      </c>
      <c r="B18" t="s">
        <v>89</v>
      </c>
      <c r="C18" t="s">
        <v>92</v>
      </c>
      <c r="D18" s="29">
        <v>4821</v>
      </c>
      <c r="E18" s="29">
        <v>4821</v>
      </c>
      <c r="F18" s="29">
        <v>0</v>
      </c>
      <c r="G18" s="29">
        <v>0</v>
      </c>
      <c r="H18" s="29">
        <v>0</v>
      </c>
      <c r="I18" s="29">
        <v>4821</v>
      </c>
    </row>
    <row r="19" spans="1:9" x14ac:dyDescent="0.25">
      <c r="A19" t="s">
        <v>88</v>
      </c>
      <c r="B19" t="s">
        <v>89</v>
      </c>
      <c r="C19" t="s">
        <v>92</v>
      </c>
      <c r="D19" s="29">
        <v>1127</v>
      </c>
      <c r="E19" s="29">
        <v>1127</v>
      </c>
      <c r="F19" s="29">
        <v>0</v>
      </c>
      <c r="G19" s="29">
        <v>0</v>
      </c>
      <c r="H19" s="29">
        <v>0</v>
      </c>
      <c r="I19" s="29">
        <v>1127</v>
      </c>
    </row>
    <row r="20" spans="1:9" x14ac:dyDescent="0.25">
      <c r="A20" t="s">
        <v>88</v>
      </c>
      <c r="B20" t="s">
        <v>89</v>
      </c>
      <c r="C20" t="s">
        <v>92</v>
      </c>
      <c r="D20" s="29">
        <v>13458</v>
      </c>
      <c r="E20" s="29">
        <v>13458</v>
      </c>
      <c r="F20" s="29">
        <v>0</v>
      </c>
      <c r="G20" s="29">
        <v>0</v>
      </c>
      <c r="H20" s="29">
        <v>0</v>
      </c>
      <c r="I20" s="29">
        <v>13458</v>
      </c>
    </row>
    <row r="21" spans="1:9" x14ac:dyDescent="0.25">
      <c r="A21" t="s">
        <v>88</v>
      </c>
      <c r="B21" t="s">
        <v>89</v>
      </c>
      <c r="C21" t="s">
        <v>92</v>
      </c>
      <c r="D21" s="29">
        <v>61</v>
      </c>
      <c r="E21" s="29">
        <v>61</v>
      </c>
      <c r="F21" s="29">
        <v>0</v>
      </c>
      <c r="G21" s="29">
        <v>0</v>
      </c>
      <c r="H21" s="29">
        <v>0</v>
      </c>
      <c r="I21" s="29">
        <v>61</v>
      </c>
    </row>
    <row r="22" spans="1:9" x14ac:dyDescent="0.25">
      <c r="A22" t="s">
        <v>88</v>
      </c>
      <c r="B22" t="s">
        <v>89</v>
      </c>
      <c r="C22" t="s">
        <v>92</v>
      </c>
      <c r="D22" s="29">
        <v>594</v>
      </c>
      <c r="E22" s="29">
        <v>594</v>
      </c>
      <c r="F22" s="29">
        <v>0</v>
      </c>
      <c r="G22" s="29">
        <v>0</v>
      </c>
      <c r="H22" s="29">
        <v>0</v>
      </c>
      <c r="I22" s="29">
        <v>594</v>
      </c>
    </row>
    <row r="23" spans="1:9" x14ac:dyDescent="0.25">
      <c r="A23" t="s">
        <v>88</v>
      </c>
      <c r="B23" t="s">
        <v>89</v>
      </c>
      <c r="C23" t="s">
        <v>92</v>
      </c>
      <c r="D23" s="29">
        <v>98</v>
      </c>
      <c r="E23" s="29">
        <v>98</v>
      </c>
      <c r="F23" s="29">
        <v>0</v>
      </c>
      <c r="G23" s="29">
        <v>0</v>
      </c>
      <c r="H23" s="29">
        <v>0</v>
      </c>
      <c r="I23" s="29">
        <v>98</v>
      </c>
    </row>
    <row r="24" spans="1:9" x14ac:dyDescent="0.25">
      <c r="A24" t="s">
        <v>88</v>
      </c>
      <c r="B24" t="s">
        <v>89</v>
      </c>
      <c r="C24" t="s">
        <v>92</v>
      </c>
      <c r="D24" s="29">
        <v>7</v>
      </c>
      <c r="E24" s="29">
        <v>7</v>
      </c>
      <c r="F24" s="29">
        <v>23.68</v>
      </c>
      <c r="G24" s="29">
        <v>202.19</v>
      </c>
      <c r="H24" s="29">
        <v>47.37</v>
      </c>
      <c r="I24" s="29">
        <v>-242.56</v>
      </c>
    </row>
    <row r="25" spans="1:9" x14ac:dyDescent="0.25">
      <c r="A25" t="s">
        <v>88</v>
      </c>
      <c r="B25" t="s">
        <v>89</v>
      </c>
      <c r="C25" t="s">
        <v>92</v>
      </c>
      <c r="D25" s="29">
        <v>4316</v>
      </c>
      <c r="E25" s="29">
        <v>4316</v>
      </c>
      <c r="F25" s="29">
        <v>332.48</v>
      </c>
      <c r="G25" s="29">
        <v>3158.56</v>
      </c>
      <c r="H25" s="29">
        <v>831.18</v>
      </c>
      <c r="I25" s="29">
        <v>326.26</v>
      </c>
    </row>
    <row r="26" spans="1:9" x14ac:dyDescent="0.25">
      <c r="A26" t="s">
        <v>88</v>
      </c>
      <c r="B26" t="s">
        <v>89</v>
      </c>
      <c r="C26" t="s">
        <v>93</v>
      </c>
      <c r="D26" s="29">
        <v>10786</v>
      </c>
      <c r="E26" s="29">
        <v>10786</v>
      </c>
      <c r="F26" s="29">
        <v>947.12</v>
      </c>
      <c r="G26" s="29">
        <v>8829.42</v>
      </c>
      <c r="H26" s="29">
        <v>2162.6999999999998</v>
      </c>
      <c r="I26" s="29">
        <v>-206.12</v>
      </c>
    </row>
    <row r="27" spans="1:9" x14ac:dyDescent="0.25">
      <c r="A27" t="s">
        <v>88</v>
      </c>
      <c r="B27" t="s">
        <v>89</v>
      </c>
      <c r="C27" t="s">
        <v>93</v>
      </c>
      <c r="D27" s="29">
        <v>2953</v>
      </c>
      <c r="E27" s="29">
        <v>2953</v>
      </c>
      <c r="F27" s="29">
        <v>259.82</v>
      </c>
      <c r="G27" s="29">
        <v>2468.39</v>
      </c>
      <c r="H27" s="29">
        <v>648.27</v>
      </c>
      <c r="I27" s="29">
        <v>-163.66</v>
      </c>
    </row>
    <row r="28" spans="1:9" x14ac:dyDescent="0.25">
      <c r="A28" t="s">
        <v>88</v>
      </c>
      <c r="B28" t="s">
        <v>89</v>
      </c>
      <c r="C28" t="s">
        <v>93</v>
      </c>
      <c r="D28" s="29">
        <v>1580</v>
      </c>
      <c r="E28" s="29">
        <v>1580</v>
      </c>
      <c r="F28" s="29">
        <v>133.36000000000001</v>
      </c>
      <c r="G28" s="29">
        <v>1292.0999999999999</v>
      </c>
      <c r="H28" s="29">
        <v>333.4</v>
      </c>
      <c r="I28" s="29">
        <v>-45.5</v>
      </c>
    </row>
    <row r="29" spans="1:9" x14ac:dyDescent="0.25">
      <c r="A29" t="s">
        <v>88</v>
      </c>
      <c r="B29" t="s">
        <v>89</v>
      </c>
      <c r="C29" t="s">
        <v>93</v>
      </c>
      <c r="D29" s="29">
        <v>1555</v>
      </c>
      <c r="E29" s="29">
        <v>1555</v>
      </c>
      <c r="F29" s="29">
        <v>111.02</v>
      </c>
      <c r="G29" s="29">
        <v>1054.69</v>
      </c>
      <c r="H29" s="29">
        <v>277.55</v>
      </c>
      <c r="I29" s="29">
        <v>222.76</v>
      </c>
    </row>
    <row r="30" spans="1:9" x14ac:dyDescent="0.25">
      <c r="A30" t="s">
        <v>88</v>
      </c>
      <c r="B30" t="s">
        <v>89</v>
      </c>
      <c r="C30" t="s">
        <v>93</v>
      </c>
      <c r="D30" s="29">
        <v>0</v>
      </c>
      <c r="E30" s="29">
        <v>0</v>
      </c>
      <c r="F30" s="29">
        <v>2.6</v>
      </c>
      <c r="G30" s="29">
        <v>24.7</v>
      </c>
      <c r="H30" s="29">
        <v>5.21</v>
      </c>
      <c r="I30" s="29">
        <v>-29.91</v>
      </c>
    </row>
    <row r="31" spans="1:9" x14ac:dyDescent="0.25">
      <c r="A31" t="s">
        <v>88</v>
      </c>
      <c r="B31" t="s">
        <v>89</v>
      </c>
      <c r="C31" t="s">
        <v>93</v>
      </c>
      <c r="D31" s="29">
        <v>503</v>
      </c>
      <c r="E31" s="29">
        <v>503</v>
      </c>
      <c r="F31" s="29">
        <v>36.64</v>
      </c>
      <c r="G31" s="29">
        <v>348.08</v>
      </c>
      <c r="H31" s="29">
        <v>91.6</v>
      </c>
      <c r="I31" s="29">
        <v>63.32</v>
      </c>
    </row>
    <row r="32" spans="1:9" x14ac:dyDescent="0.25">
      <c r="A32" t="s">
        <v>88</v>
      </c>
      <c r="B32" t="s">
        <v>89</v>
      </c>
      <c r="C32" t="s">
        <v>94</v>
      </c>
      <c r="D32" s="29">
        <v>0</v>
      </c>
      <c r="E32" s="29">
        <v>0</v>
      </c>
      <c r="F32" s="29">
        <v>0</v>
      </c>
      <c r="G32" s="29">
        <v>22.32</v>
      </c>
      <c r="H32" s="29">
        <v>0</v>
      </c>
      <c r="I32" s="29">
        <v>-22.32</v>
      </c>
    </row>
    <row r="33" spans="1:9" x14ac:dyDescent="0.25">
      <c r="A33" t="s">
        <v>88</v>
      </c>
      <c r="B33" t="s">
        <v>89</v>
      </c>
      <c r="C33" t="s">
        <v>94</v>
      </c>
      <c r="D33" s="29">
        <v>33439</v>
      </c>
      <c r="E33" s="29">
        <v>33439</v>
      </c>
      <c r="F33" s="29">
        <v>2936</v>
      </c>
      <c r="G33" s="29">
        <v>27370.67</v>
      </c>
      <c r="H33" s="29">
        <v>6704.25</v>
      </c>
      <c r="I33" s="29">
        <v>-635.91999999999996</v>
      </c>
    </row>
    <row r="34" spans="1:9" x14ac:dyDescent="0.25">
      <c r="A34" t="s">
        <v>88</v>
      </c>
      <c r="B34" t="s">
        <v>89</v>
      </c>
      <c r="C34" t="s">
        <v>94</v>
      </c>
      <c r="D34" s="29">
        <v>9155</v>
      </c>
      <c r="E34" s="29">
        <v>9155</v>
      </c>
      <c r="F34" s="29">
        <v>805.5</v>
      </c>
      <c r="G34" s="29">
        <v>7652.36</v>
      </c>
      <c r="H34" s="29">
        <v>2009.71</v>
      </c>
      <c r="I34" s="29">
        <v>-507.07</v>
      </c>
    </row>
    <row r="35" spans="1:9" x14ac:dyDescent="0.25">
      <c r="A35" t="s">
        <v>88</v>
      </c>
      <c r="B35" t="s">
        <v>89</v>
      </c>
      <c r="C35" t="s">
        <v>94</v>
      </c>
      <c r="D35" s="29">
        <v>4900</v>
      </c>
      <c r="E35" s="29">
        <v>4900</v>
      </c>
      <c r="F35" s="29">
        <v>413.44</v>
      </c>
      <c r="G35" s="29">
        <v>4005.73</v>
      </c>
      <c r="H35" s="29">
        <v>1033.58</v>
      </c>
      <c r="I35" s="29">
        <v>-139.31</v>
      </c>
    </row>
    <row r="36" spans="1:9" x14ac:dyDescent="0.25">
      <c r="A36" t="s">
        <v>88</v>
      </c>
      <c r="B36" t="s">
        <v>89</v>
      </c>
      <c r="C36" t="s">
        <v>94</v>
      </c>
      <c r="D36" s="29">
        <v>4821</v>
      </c>
      <c r="E36" s="29">
        <v>4821</v>
      </c>
      <c r="F36" s="29">
        <v>344.16</v>
      </c>
      <c r="G36" s="29">
        <v>3269.52</v>
      </c>
      <c r="H36" s="29">
        <v>860.39</v>
      </c>
      <c r="I36" s="29">
        <v>691.09</v>
      </c>
    </row>
    <row r="37" spans="1:9" x14ac:dyDescent="0.25">
      <c r="A37" t="s">
        <v>88</v>
      </c>
      <c r="B37" t="s">
        <v>89</v>
      </c>
      <c r="C37" t="s">
        <v>94</v>
      </c>
      <c r="D37" s="29">
        <v>0</v>
      </c>
      <c r="E37" s="29">
        <v>0</v>
      </c>
      <c r="F37" s="29">
        <v>8.08</v>
      </c>
      <c r="G37" s="29">
        <v>76.760000000000005</v>
      </c>
      <c r="H37" s="29">
        <v>16.170000000000002</v>
      </c>
      <c r="I37" s="29">
        <v>-92.93</v>
      </c>
    </row>
    <row r="38" spans="1:9" x14ac:dyDescent="0.25">
      <c r="A38" t="s">
        <v>88</v>
      </c>
      <c r="B38" t="s">
        <v>89</v>
      </c>
      <c r="C38" t="s">
        <v>94</v>
      </c>
      <c r="D38" s="29">
        <v>1561</v>
      </c>
      <c r="E38" s="29">
        <v>1561</v>
      </c>
      <c r="F38" s="29">
        <v>113.58</v>
      </c>
      <c r="G38" s="29">
        <v>1079.01</v>
      </c>
      <c r="H38" s="29">
        <v>283.94</v>
      </c>
      <c r="I38" s="29">
        <v>198.05</v>
      </c>
    </row>
    <row r="39" spans="1:9" x14ac:dyDescent="0.25">
      <c r="A39" t="s">
        <v>88</v>
      </c>
      <c r="B39" t="s">
        <v>89</v>
      </c>
      <c r="C39" t="s">
        <v>95</v>
      </c>
      <c r="D39" s="29">
        <v>0</v>
      </c>
      <c r="E39" s="29">
        <v>0</v>
      </c>
      <c r="F39" s="29">
        <v>0</v>
      </c>
      <c r="G39" s="29">
        <v>5.22</v>
      </c>
      <c r="H39" s="29">
        <v>0</v>
      </c>
      <c r="I39" s="29">
        <v>-5.22</v>
      </c>
    </row>
    <row r="40" spans="1:9" x14ac:dyDescent="0.25">
      <c r="A40" t="s">
        <v>88</v>
      </c>
      <c r="B40" t="s">
        <v>89</v>
      </c>
      <c r="C40" t="s">
        <v>95</v>
      </c>
      <c r="D40" s="29">
        <v>4820</v>
      </c>
      <c r="E40" s="29">
        <v>4820</v>
      </c>
      <c r="F40" s="29">
        <v>686.6</v>
      </c>
      <c r="G40" s="29">
        <v>6400.83</v>
      </c>
      <c r="H40" s="29">
        <v>1567.86</v>
      </c>
      <c r="I40" s="29">
        <v>-3148.69</v>
      </c>
    </row>
    <row r="41" spans="1:9" x14ac:dyDescent="0.25">
      <c r="A41" t="s">
        <v>88</v>
      </c>
      <c r="B41" t="s">
        <v>89</v>
      </c>
      <c r="C41" t="s">
        <v>95</v>
      </c>
      <c r="D41" s="29">
        <v>2141</v>
      </c>
      <c r="E41" s="29">
        <v>2141</v>
      </c>
      <c r="F41" s="29">
        <v>188.4</v>
      </c>
      <c r="G41" s="29">
        <v>1789.71</v>
      </c>
      <c r="H41" s="29">
        <v>470.03</v>
      </c>
      <c r="I41" s="29">
        <v>-118.74</v>
      </c>
    </row>
    <row r="42" spans="1:9" x14ac:dyDescent="0.25">
      <c r="A42" t="s">
        <v>88</v>
      </c>
      <c r="B42" t="s">
        <v>89</v>
      </c>
      <c r="C42" t="s">
        <v>95</v>
      </c>
      <c r="D42" s="29">
        <v>1150</v>
      </c>
      <c r="E42" s="29">
        <v>1150</v>
      </c>
      <c r="F42" s="29">
        <v>96.68</v>
      </c>
      <c r="G42" s="29">
        <v>936.71</v>
      </c>
      <c r="H42" s="29">
        <v>241.7</v>
      </c>
      <c r="I42" s="29">
        <v>-28.41</v>
      </c>
    </row>
    <row r="43" spans="1:9" x14ac:dyDescent="0.25">
      <c r="A43" t="s">
        <v>88</v>
      </c>
      <c r="B43" t="s">
        <v>89</v>
      </c>
      <c r="C43" t="s">
        <v>95</v>
      </c>
      <c r="D43" s="29">
        <v>1127</v>
      </c>
      <c r="E43" s="29">
        <v>1127</v>
      </c>
      <c r="F43" s="29">
        <v>80.48</v>
      </c>
      <c r="G43" s="29">
        <v>764.56</v>
      </c>
      <c r="H43" s="29">
        <v>201.2</v>
      </c>
      <c r="I43" s="29">
        <v>161.24</v>
      </c>
    </row>
    <row r="44" spans="1:9" x14ac:dyDescent="0.25">
      <c r="A44" t="s">
        <v>88</v>
      </c>
      <c r="B44" t="s">
        <v>89</v>
      </c>
      <c r="C44" t="s">
        <v>95</v>
      </c>
      <c r="D44" s="29">
        <v>0</v>
      </c>
      <c r="E44" s="29">
        <v>0</v>
      </c>
      <c r="F44" s="29">
        <v>1.9</v>
      </c>
      <c r="G44" s="29">
        <v>18.05</v>
      </c>
      <c r="H44" s="29">
        <v>3.8</v>
      </c>
      <c r="I44" s="29">
        <v>-21.85</v>
      </c>
    </row>
    <row r="45" spans="1:9" x14ac:dyDescent="0.25">
      <c r="A45" t="s">
        <v>88</v>
      </c>
      <c r="B45" t="s">
        <v>89</v>
      </c>
      <c r="C45" t="s">
        <v>95</v>
      </c>
      <c r="D45" s="29">
        <v>365</v>
      </c>
      <c r="E45" s="29">
        <v>365</v>
      </c>
      <c r="F45" s="29">
        <v>26.56</v>
      </c>
      <c r="G45" s="29">
        <v>252.32</v>
      </c>
      <c r="H45" s="29">
        <v>66.400000000000006</v>
      </c>
      <c r="I45" s="29">
        <v>46.28</v>
      </c>
    </row>
    <row r="46" spans="1:9" x14ac:dyDescent="0.25">
      <c r="A46" t="s">
        <v>88</v>
      </c>
      <c r="B46" t="s">
        <v>89</v>
      </c>
      <c r="C46" t="s">
        <v>96</v>
      </c>
      <c r="D46" s="29">
        <v>38765</v>
      </c>
      <c r="E46" s="29">
        <v>38765</v>
      </c>
      <c r="F46" s="29">
        <v>4618.8999999999996</v>
      </c>
      <c r="G46" s="29">
        <v>44595.59</v>
      </c>
      <c r="H46" s="29">
        <v>9704.7000000000007</v>
      </c>
      <c r="I46" s="29">
        <v>-15535.29</v>
      </c>
    </row>
    <row r="47" spans="1:9" x14ac:dyDescent="0.25">
      <c r="A47" t="s">
        <v>88</v>
      </c>
      <c r="B47" t="s">
        <v>89</v>
      </c>
      <c r="C47" t="s">
        <v>96</v>
      </c>
      <c r="D47" s="29">
        <v>10618</v>
      </c>
      <c r="E47" s="29">
        <v>10618</v>
      </c>
      <c r="F47" s="29">
        <v>1052.8800000000001</v>
      </c>
      <c r="G47" s="29">
        <v>10386.59</v>
      </c>
      <c r="H47" s="29">
        <v>2632.2</v>
      </c>
      <c r="I47" s="29">
        <v>-2400.79</v>
      </c>
    </row>
    <row r="48" spans="1:9" x14ac:dyDescent="0.25">
      <c r="A48" t="s">
        <v>88</v>
      </c>
      <c r="B48" t="s">
        <v>89</v>
      </c>
      <c r="C48" t="s">
        <v>96</v>
      </c>
      <c r="D48" s="29">
        <v>14850</v>
      </c>
      <c r="E48" s="29">
        <v>14850</v>
      </c>
      <c r="F48" s="29">
        <v>1406.24</v>
      </c>
      <c r="G48" s="29">
        <v>13872.58</v>
      </c>
      <c r="H48" s="29">
        <v>3515.6</v>
      </c>
      <c r="I48" s="29">
        <v>-2538.1799999999998</v>
      </c>
    </row>
    <row r="49" spans="1:9" x14ac:dyDescent="0.25">
      <c r="A49" t="s">
        <v>88</v>
      </c>
      <c r="B49" t="s">
        <v>89</v>
      </c>
      <c r="C49" t="s">
        <v>96</v>
      </c>
      <c r="D49" s="29">
        <v>13458</v>
      </c>
      <c r="E49" s="29">
        <v>13458</v>
      </c>
      <c r="F49" s="29">
        <v>553.62</v>
      </c>
      <c r="G49" s="29">
        <v>4945.2</v>
      </c>
      <c r="H49" s="29">
        <v>1384.05</v>
      </c>
      <c r="I49" s="29">
        <v>7128.75</v>
      </c>
    </row>
    <row r="50" spans="1:9" x14ac:dyDescent="0.25">
      <c r="A50" t="s">
        <v>88</v>
      </c>
      <c r="B50" t="s">
        <v>89</v>
      </c>
      <c r="C50" t="s">
        <v>96</v>
      </c>
      <c r="D50" s="29">
        <v>18997</v>
      </c>
      <c r="E50" s="29">
        <v>18997</v>
      </c>
      <c r="F50" s="29">
        <v>1874.98</v>
      </c>
      <c r="G50" s="29">
        <v>18496.61</v>
      </c>
      <c r="H50" s="29">
        <v>4687.45</v>
      </c>
      <c r="I50" s="29">
        <v>-4187.0600000000004</v>
      </c>
    </row>
    <row r="51" spans="1:9" x14ac:dyDescent="0.25">
      <c r="A51" t="s">
        <v>88</v>
      </c>
      <c r="B51" t="s">
        <v>89</v>
      </c>
      <c r="C51" t="s">
        <v>97</v>
      </c>
      <c r="D51" s="29">
        <v>407</v>
      </c>
      <c r="E51" s="29">
        <v>407</v>
      </c>
      <c r="F51" s="29">
        <v>44.36</v>
      </c>
      <c r="G51" s="29">
        <v>422.46</v>
      </c>
      <c r="H51" s="29">
        <v>100.8</v>
      </c>
      <c r="I51" s="29">
        <v>-116.26</v>
      </c>
    </row>
    <row r="52" spans="1:9" x14ac:dyDescent="0.25">
      <c r="A52" t="s">
        <v>88</v>
      </c>
      <c r="B52" t="s">
        <v>89</v>
      </c>
      <c r="C52" t="s">
        <v>97</v>
      </c>
      <c r="D52" s="29">
        <v>122</v>
      </c>
      <c r="E52" s="29">
        <v>122</v>
      </c>
      <c r="F52" s="29">
        <v>11.52</v>
      </c>
      <c r="G52" s="29">
        <v>113.2</v>
      </c>
      <c r="H52" s="29">
        <v>28.8</v>
      </c>
      <c r="I52" s="29">
        <v>-20</v>
      </c>
    </row>
    <row r="53" spans="1:9" x14ac:dyDescent="0.25">
      <c r="A53" t="s">
        <v>88</v>
      </c>
      <c r="B53" t="s">
        <v>89</v>
      </c>
      <c r="C53" t="s">
        <v>97</v>
      </c>
      <c r="D53" s="29">
        <v>65</v>
      </c>
      <c r="E53" s="29">
        <v>65</v>
      </c>
      <c r="F53" s="29">
        <v>5.88</v>
      </c>
      <c r="G53" s="29">
        <v>57.67</v>
      </c>
      <c r="H53" s="29">
        <v>14.7</v>
      </c>
      <c r="I53" s="29">
        <v>-7.37</v>
      </c>
    </row>
    <row r="54" spans="1:9" x14ac:dyDescent="0.25">
      <c r="A54" t="s">
        <v>88</v>
      </c>
      <c r="B54" t="s">
        <v>89</v>
      </c>
      <c r="C54" t="s">
        <v>97</v>
      </c>
      <c r="D54" s="29">
        <v>61</v>
      </c>
      <c r="E54" s="29">
        <v>61</v>
      </c>
      <c r="F54" s="29">
        <v>5.76</v>
      </c>
      <c r="G54" s="29">
        <v>51.34</v>
      </c>
      <c r="H54" s="29">
        <v>14.4</v>
      </c>
      <c r="I54" s="29">
        <v>-4.74</v>
      </c>
    </row>
    <row r="55" spans="1:9" x14ac:dyDescent="0.25">
      <c r="A55" t="s">
        <v>88</v>
      </c>
      <c r="B55" t="s">
        <v>89</v>
      </c>
      <c r="C55" t="s">
        <v>97</v>
      </c>
      <c r="D55" s="29">
        <v>70</v>
      </c>
      <c r="E55" s="29">
        <v>70</v>
      </c>
      <c r="F55" s="29">
        <v>5.76</v>
      </c>
      <c r="G55" s="29">
        <v>56.6</v>
      </c>
      <c r="H55" s="29">
        <v>14.4</v>
      </c>
      <c r="I55" s="29">
        <v>-1</v>
      </c>
    </row>
    <row r="56" spans="1:9" x14ac:dyDescent="0.25">
      <c r="A56" t="s">
        <v>88</v>
      </c>
      <c r="B56" t="s">
        <v>89</v>
      </c>
      <c r="C56" t="s">
        <v>98</v>
      </c>
      <c r="D56" s="29">
        <v>1783</v>
      </c>
      <c r="E56" s="29">
        <v>1783</v>
      </c>
      <c r="F56" s="29">
        <v>183.9</v>
      </c>
      <c r="G56" s="29">
        <v>1759.03</v>
      </c>
      <c r="H56" s="29">
        <v>402.6</v>
      </c>
      <c r="I56" s="29">
        <v>-378.63</v>
      </c>
    </row>
    <row r="57" spans="1:9" x14ac:dyDescent="0.25">
      <c r="A57" t="s">
        <v>88</v>
      </c>
      <c r="B57" t="s">
        <v>89</v>
      </c>
      <c r="C57" t="s">
        <v>98</v>
      </c>
      <c r="D57" s="29">
        <v>355</v>
      </c>
      <c r="E57" s="29">
        <v>355</v>
      </c>
      <c r="F57" s="29">
        <v>32.659999999999997</v>
      </c>
      <c r="G57" s="29">
        <v>326.58999999999997</v>
      </c>
      <c r="H57" s="29">
        <v>81.650000000000006</v>
      </c>
      <c r="I57" s="29">
        <v>-53.24</v>
      </c>
    </row>
    <row r="58" spans="1:9" x14ac:dyDescent="0.25">
      <c r="A58" t="s">
        <v>88</v>
      </c>
      <c r="B58" t="s">
        <v>89</v>
      </c>
      <c r="C58" t="s">
        <v>98</v>
      </c>
      <c r="D58" s="29">
        <v>590</v>
      </c>
      <c r="E58" s="29">
        <v>590</v>
      </c>
      <c r="F58" s="29">
        <v>51.32</v>
      </c>
      <c r="G58" s="29">
        <v>513.22</v>
      </c>
      <c r="H58" s="29">
        <v>128.30000000000001</v>
      </c>
      <c r="I58" s="29">
        <v>-51.52</v>
      </c>
    </row>
    <row r="59" spans="1:9" x14ac:dyDescent="0.25">
      <c r="A59" t="s">
        <v>88</v>
      </c>
      <c r="B59" t="s">
        <v>89</v>
      </c>
      <c r="C59" t="s">
        <v>98</v>
      </c>
      <c r="D59" s="29">
        <v>594</v>
      </c>
      <c r="E59" s="29">
        <v>594</v>
      </c>
      <c r="F59" s="29">
        <v>17.16</v>
      </c>
      <c r="G59" s="29">
        <v>163.02000000000001</v>
      </c>
      <c r="H59" s="29">
        <v>42.9</v>
      </c>
      <c r="I59" s="29">
        <v>388.08</v>
      </c>
    </row>
    <row r="60" spans="1:9" x14ac:dyDescent="0.25">
      <c r="A60" t="s">
        <v>88</v>
      </c>
      <c r="B60" t="s">
        <v>89</v>
      </c>
      <c r="C60" t="s">
        <v>98</v>
      </c>
      <c r="D60" s="29">
        <v>794</v>
      </c>
      <c r="E60" s="29">
        <v>794</v>
      </c>
      <c r="F60" s="29">
        <v>51.32</v>
      </c>
      <c r="G60" s="29">
        <v>547.46</v>
      </c>
      <c r="H60" s="29">
        <v>128.30000000000001</v>
      </c>
      <c r="I60" s="29">
        <v>118.24</v>
      </c>
    </row>
    <row r="61" spans="1:9" x14ac:dyDescent="0.25">
      <c r="A61" t="s">
        <v>88</v>
      </c>
      <c r="B61" t="s">
        <v>89</v>
      </c>
      <c r="C61" t="s">
        <v>99</v>
      </c>
      <c r="D61" s="29">
        <v>320</v>
      </c>
      <c r="E61" s="29">
        <v>320</v>
      </c>
      <c r="F61" s="29">
        <v>33</v>
      </c>
      <c r="G61" s="29">
        <v>314.62</v>
      </c>
      <c r="H61" s="29">
        <v>71.5</v>
      </c>
      <c r="I61" s="29">
        <v>-66.12</v>
      </c>
    </row>
    <row r="62" spans="1:9" x14ac:dyDescent="0.25">
      <c r="A62" t="s">
        <v>88</v>
      </c>
      <c r="B62" t="s">
        <v>89</v>
      </c>
      <c r="C62" t="s">
        <v>99</v>
      </c>
      <c r="D62" s="29">
        <v>68</v>
      </c>
      <c r="E62" s="29">
        <v>68</v>
      </c>
      <c r="F62" s="29">
        <v>6.3</v>
      </c>
      <c r="G62" s="29">
        <v>63.01</v>
      </c>
      <c r="H62" s="29">
        <v>15.75</v>
      </c>
      <c r="I62" s="29">
        <v>-10.76</v>
      </c>
    </row>
    <row r="63" spans="1:9" x14ac:dyDescent="0.25">
      <c r="A63" t="s">
        <v>88</v>
      </c>
      <c r="B63" t="s">
        <v>89</v>
      </c>
      <c r="C63" t="s">
        <v>99</v>
      </c>
      <c r="D63" s="29">
        <v>100</v>
      </c>
      <c r="E63" s="29">
        <v>100</v>
      </c>
      <c r="F63" s="29">
        <v>8.48</v>
      </c>
      <c r="G63" s="29">
        <v>84.8</v>
      </c>
      <c r="H63" s="29">
        <v>21.2</v>
      </c>
      <c r="I63" s="29">
        <v>-6</v>
      </c>
    </row>
    <row r="64" spans="1:9" x14ac:dyDescent="0.25">
      <c r="A64" t="s">
        <v>88</v>
      </c>
      <c r="B64" t="s">
        <v>89</v>
      </c>
      <c r="C64" t="s">
        <v>99</v>
      </c>
      <c r="D64" s="29">
        <v>98</v>
      </c>
      <c r="E64" s="29">
        <v>98</v>
      </c>
      <c r="F64" s="29">
        <v>3.76</v>
      </c>
      <c r="G64" s="29">
        <v>33.840000000000003</v>
      </c>
      <c r="H64" s="29">
        <v>9.4</v>
      </c>
      <c r="I64" s="29">
        <v>54.76</v>
      </c>
    </row>
    <row r="65" spans="1:9" x14ac:dyDescent="0.25">
      <c r="A65" t="s">
        <v>88</v>
      </c>
      <c r="B65" t="s">
        <v>89</v>
      </c>
      <c r="C65" t="s">
        <v>99</v>
      </c>
      <c r="D65" s="29">
        <v>132</v>
      </c>
      <c r="E65" s="29">
        <v>132</v>
      </c>
      <c r="F65" s="29">
        <v>11.32</v>
      </c>
      <c r="G65" s="29">
        <v>113.22</v>
      </c>
      <c r="H65" s="29">
        <v>28.3</v>
      </c>
      <c r="I65" s="29">
        <v>-9.52</v>
      </c>
    </row>
    <row r="66" spans="1:9" x14ac:dyDescent="0.25">
      <c r="A66" t="s">
        <v>88</v>
      </c>
      <c r="B66" t="s">
        <v>89</v>
      </c>
      <c r="C66" t="s">
        <v>101</v>
      </c>
      <c r="D66" s="29">
        <v>40000</v>
      </c>
      <c r="E66" s="29">
        <v>40000</v>
      </c>
      <c r="F66" s="29">
        <v>0</v>
      </c>
      <c r="G66" s="29">
        <v>1261.58</v>
      </c>
      <c r="H66" s="29">
        <v>738.42</v>
      </c>
      <c r="I66" s="29">
        <v>38000</v>
      </c>
    </row>
    <row r="67" spans="1:9" x14ac:dyDescent="0.25">
      <c r="A67" t="s">
        <v>88</v>
      </c>
      <c r="B67" t="s">
        <v>89</v>
      </c>
      <c r="C67" t="s">
        <v>103</v>
      </c>
      <c r="D67" s="29">
        <v>51</v>
      </c>
      <c r="E67" s="29">
        <v>51</v>
      </c>
      <c r="F67" s="29">
        <v>0</v>
      </c>
      <c r="G67" s="29">
        <v>67.62</v>
      </c>
      <c r="H67" s="29">
        <v>0</v>
      </c>
      <c r="I67" s="29">
        <v>-16.62</v>
      </c>
    </row>
    <row r="68" spans="1:9" x14ac:dyDescent="0.25">
      <c r="A68" t="s">
        <v>88</v>
      </c>
      <c r="B68" t="s">
        <v>89</v>
      </c>
      <c r="C68" t="s">
        <v>103</v>
      </c>
      <c r="D68" s="29">
        <v>15</v>
      </c>
      <c r="E68" s="29">
        <v>15</v>
      </c>
      <c r="F68" s="29">
        <v>0</v>
      </c>
      <c r="G68" s="29">
        <v>18.399999999999999</v>
      </c>
      <c r="H68" s="29">
        <v>0</v>
      </c>
      <c r="I68" s="29">
        <v>-3.4</v>
      </c>
    </row>
    <row r="69" spans="1:9" x14ac:dyDescent="0.25">
      <c r="A69" t="s">
        <v>88</v>
      </c>
      <c r="B69" t="s">
        <v>89</v>
      </c>
      <c r="C69" t="s">
        <v>103</v>
      </c>
      <c r="D69" s="29">
        <v>7</v>
      </c>
      <c r="E69" s="29">
        <v>7</v>
      </c>
      <c r="F69" s="29">
        <v>0</v>
      </c>
      <c r="G69" s="29">
        <v>9.35</v>
      </c>
      <c r="H69" s="29">
        <v>0</v>
      </c>
      <c r="I69" s="29">
        <v>-2.35</v>
      </c>
    </row>
    <row r="70" spans="1:9" x14ac:dyDescent="0.25">
      <c r="A70" t="s">
        <v>88</v>
      </c>
      <c r="B70" t="s">
        <v>89</v>
      </c>
      <c r="C70" t="s">
        <v>103</v>
      </c>
      <c r="D70" s="29">
        <v>7</v>
      </c>
      <c r="E70" s="29">
        <v>7</v>
      </c>
      <c r="F70" s="29">
        <v>0</v>
      </c>
      <c r="G70" s="29">
        <v>6.9</v>
      </c>
      <c r="H70" s="29">
        <v>0</v>
      </c>
      <c r="I70" s="29">
        <v>0.1</v>
      </c>
    </row>
    <row r="71" spans="1:9" x14ac:dyDescent="0.25">
      <c r="A71" t="s">
        <v>88</v>
      </c>
      <c r="B71" t="s">
        <v>89</v>
      </c>
      <c r="C71" t="s">
        <v>103</v>
      </c>
      <c r="D71" s="29">
        <v>9</v>
      </c>
      <c r="E71" s="29">
        <v>9</v>
      </c>
      <c r="F71" s="29">
        <v>0</v>
      </c>
      <c r="G71" s="29">
        <v>9.1999999999999993</v>
      </c>
      <c r="H71" s="29">
        <v>0</v>
      </c>
      <c r="I71" s="29">
        <v>-0.2</v>
      </c>
    </row>
    <row r="72" spans="1:9" x14ac:dyDescent="0.25">
      <c r="A72" t="s">
        <v>88</v>
      </c>
      <c r="B72" t="s">
        <v>89</v>
      </c>
      <c r="C72" t="s">
        <v>104</v>
      </c>
      <c r="D72" s="29">
        <v>24100.58</v>
      </c>
      <c r="E72" s="29">
        <v>24100.58</v>
      </c>
      <c r="F72" s="29">
        <v>1584.73</v>
      </c>
      <c r="G72" s="29">
        <v>5482.69</v>
      </c>
      <c r="H72" s="29">
        <v>2275.3000000000002</v>
      </c>
      <c r="I72" s="29">
        <v>16342.59</v>
      </c>
    </row>
    <row r="73" spans="1:9" x14ac:dyDescent="0.25">
      <c r="A73" t="s">
        <v>88</v>
      </c>
      <c r="B73" t="s">
        <v>89</v>
      </c>
      <c r="C73" t="s">
        <v>104</v>
      </c>
      <c r="D73" s="29">
        <v>0</v>
      </c>
      <c r="E73" s="29">
        <v>0</v>
      </c>
      <c r="F73" s="29">
        <v>300.62</v>
      </c>
      <c r="G73" s="29">
        <v>852.14</v>
      </c>
      <c r="H73" s="29">
        <v>4404.03</v>
      </c>
      <c r="I73" s="29">
        <v>-5256.17</v>
      </c>
    </row>
    <row r="74" spans="1:9" x14ac:dyDescent="0.25">
      <c r="A74" t="s">
        <v>88</v>
      </c>
      <c r="B74" t="s">
        <v>89</v>
      </c>
      <c r="C74" t="s">
        <v>104</v>
      </c>
      <c r="D74" s="29">
        <v>0</v>
      </c>
      <c r="E74" s="29">
        <v>0</v>
      </c>
      <c r="F74" s="29">
        <v>0</v>
      </c>
      <c r="G74" s="29">
        <v>57.14</v>
      </c>
      <c r="H74" s="29">
        <v>0</v>
      </c>
      <c r="I74" s="29">
        <v>-57.14</v>
      </c>
    </row>
    <row r="75" spans="1:9" x14ac:dyDescent="0.25">
      <c r="A75" t="s">
        <v>88</v>
      </c>
      <c r="B75" t="s">
        <v>89</v>
      </c>
      <c r="C75" t="s">
        <v>105</v>
      </c>
      <c r="D75" s="29">
        <v>45500</v>
      </c>
      <c r="E75" s="29">
        <v>45500</v>
      </c>
      <c r="F75" s="29">
        <v>0</v>
      </c>
      <c r="G75" s="29">
        <v>0</v>
      </c>
      <c r="H75" s="29">
        <v>0</v>
      </c>
      <c r="I75" s="29">
        <v>45500</v>
      </c>
    </row>
    <row r="76" spans="1:9" x14ac:dyDescent="0.25">
      <c r="A76" t="s">
        <v>88</v>
      </c>
      <c r="B76" t="s">
        <v>89</v>
      </c>
      <c r="C76" t="s">
        <v>105</v>
      </c>
      <c r="D76" s="29">
        <v>0</v>
      </c>
      <c r="E76" s="29">
        <v>0</v>
      </c>
      <c r="F76" s="29">
        <v>0</v>
      </c>
      <c r="G76" s="29">
        <v>512.79999999999995</v>
      </c>
      <c r="H76" s="29">
        <v>0</v>
      </c>
      <c r="I76" s="29">
        <v>-512.79999999999995</v>
      </c>
    </row>
    <row r="77" spans="1:9" x14ac:dyDescent="0.25">
      <c r="A77" t="s">
        <v>88</v>
      </c>
      <c r="B77" t="s">
        <v>89</v>
      </c>
      <c r="C77" t="s">
        <v>106</v>
      </c>
      <c r="D77" s="29">
        <v>0</v>
      </c>
      <c r="E77" s="29">
        <v>0</v>
      </c>
      <c r="F77" s="29">
        <v>0</v>
      </c>
      <c r="G77" s="29">
        <v>572.96</v>
      </c>
      <c r="H77" s="29">
        <v>0</v>
      </c>
      <c r="I77" s="29">
        <v>-572.96</v>
      </c>
    </row>
    <row r="78" spans="1:9" x14ac:dyDescent="0.25">
      <c r="A78" t="s">
        <v>88</v>
      </c>
      <c r="B78" t="s">
        <v>89</v>
      </c>
      <c r="C78" t="s">
        <v>106</v>
      </c>
      <c r="D78" s="29">
        <v>0</v>
      </c>
      <c r="E78" s="29">
        <v>0</v>
      </c>
      <c r="F78" s="29">
        <v>0</v>
      </c>
      <c r="G78" s="29">
        <v>183.08</v>
      </c>
      <c r="H78" s="29">
        <v>0</v>
      </c>
      <c r="I78" s="29">
        <v>-183.08</v>
      </c>
    </row>
    <row r="79" spans="1:9" x14ac:dyDescent="0.25">
      <c r="A79" t="s">
        <v>88</v>
      </c>
      <c r="B79" t="s">
        <v>89</v>
      </c>
      <c r="C79" t="s">
        <v>106</v>
      </c>
      <c r="D79" s="29">
        <v>122</v>
      </c>
      <c r="E79" s="29">
        <v>122</v>
      </c>
      <c r="F79" s="29">
        <v>31.33</v>
      </c>
      <c r="G79" s="29">
        <v>155.41</v>
      </c>
      <c r="H79" s="29">
        <v>0</v>
      </c>
      <c r="I79" s="29">
        <v>-33.409999999999997</v>
      </c>
    </row>
    <row r="80" spans="1:9" x14ac:dyDescent="0.25">
      <c r="A80" t="s">
        <v>88</v>
      </c>
      <c r="B80" t="s">
        <v>89</v>
      </c>
      <c r="C80" t="s">
        <v>107</v>
      </c>
      <c r="D80" s="29">
        <v>8000</v>
      </c>
      <c r="E80" s="29">
        <v>8000</v>
      </c>
      <c r="F80" s="29">
        <v>0</v>
      </c>
      <c r="G80" s="29">
        <v>132.51</v>
      </c>
      <c r="H80" s="29">
        <v>8867.49</v>
      </c>
      <c r="I80" s="29">
        <v>-1000</v>
      </c>
    </row>
    <row r="81" spans="1:9" x14ac:dyDescent="0.25">
      <c r="A81" t="s">
        <v>88</v>
      </c>
      <c r="B81" t="s">
        <v>89</v>
      </c>
      <c r="C81" t="s">
        <v>107</v>
      </c>
      <c r="D81" s="29">
        <v>10000</v>
      </c>
      <c r="E81" s="29">
        <v>10000</v>
      </c>
      <c r="F81" s="29">
        <v>106.78</v>
      </c>
      <c r="G81" s="29">
        <v>106.78</v>
      </c>
      <c r="H81" s="29">
        <v>9893.2199999999993</v>
      </c>
      <c r="I81" s="29">
        <v>0</v>
      </c>
    </row>
    <row r="82" spans="1:9" x14ac:dyDescent="0.25">
      <c r="A82" t="s">
        <v>88</v>
      </c>
      <c r="B82" t="s">
        <v>89</v>
      </c>
      <c r="C82" t="s">
        <v>107</v>
      </c>
      <c r="D82" s="29">
        <v>10000</v>
      </c>
      <c r="E82" s="29">
        <v>10000</v>
      </c>
      <c r="F82" s="29">
        <v>0</v>
      </c>
      <c r="G82" s="29">
        <v>231.15</v>
      </c>
      <c r="H82" s="29">
        <v>9768.85</v>
      </c>
      <c r="I82" s="29">
        <v>0</v>
      </c>
    </row>
    <row r="83" spans="1:9" x14ac:dyDescent="0.25">
      <c r="A83" t="s">
        <v>88</v>
      </c>
      <c r="B83" t="s">
        <v>89</v>
      </c>
      <c r="C83" t="s">
        <v>108</v>
      </c>
      <c r="D83" s="29">
        <v>6000.26</v>
      </c>
      <c r="E83" s="29">
        <v>6000.26</v>
      </c>
      <c r="F83" s="29">
        <v>0</v>
      </c>
      <c r="G83" s="29">
        <v>0</v>
      </c>
      <c r="H83" s="29">
        <v>3000</v>
      </c>
      <c r="I83" s="29">
        <v>3000.26</v>
      </c>
    </row>
    <row r="84" spans="1:9" x14ac:dyDescent="0.25">
      <c r="A84" t="s">
        <v>88</v>
      </c>
      <c r="B84" t="s">
        <v>89</v>
      </c>
      <c r="C84" t="s">
        <v>109</v>
      </c>
      <c r="D84" s="29">
        <v>26000</v>
      </c>
      <c r="E84" s="29">
        <v>26000</v>
      </c>
      <c r="F84" s="29">
        <v>7448.33</v>
      </c>
      <c r="G84" s="29">
        <v>49584.97</v>
      </c>
      <c r="H84" s="29">
        <v>23087.7</v>
      </c>
      <c r="I84" s="29">
        <v>-46672.67</v>
      </c>
    </row>
    <row r="85" spans="1:9" x14ac:dyDescent="0.25">
      <c r="A85" t="s">
        <v>88</v>
      </c>
      <c r="B85" t="s">
        <v>89</v>
      </c>
      <c r="C85" t="s">
        <v>194</v>
      </c>
      <c r="D85" s="29">
        <v>31428</v>
      </c>
      <c r="E85" s="29">
        <v>31428</v>
      </c>
      <c r="F85" s="29">
        <v>0</v>
      </c>
      <c r="G85" s="29">
        <v>1144.6099999999999</v>
      </c>
      <c r="H85" s="29">
        <v>387.47</v>
      </c>
      <c r="I85" s="29">
        <v>29895.919999999998</v>
      </c>
    </row>
    <row r="86" spans="1:9" x14ac:dyDescent="0.25">
      <c r="A86" t="s">
        <v>88</v>
      </c>
      <c r="B86" t="s">
        <v>89</v>
      </c>
      <c r="C86" t="s">
        <v>194</v>
      </c>
      <c r="D86" s="29">
        <v>0</v>
      </c>
      <c r="E86" s="29">
        <v>0</v>
      </c>
      <c r="F86" s="29">
        <v>0</v>
      </c>
      <c r="G86" s="29">
        <v>46.34</v>
      </c>
      <c r="H86" s="29">
        <v>0</v>
      </c>
      <c r="I86" s="29">
        <v>-46.34</v>
      </c>
    </row>
    <row r="87" spans="1:9" x14ac:dyDescent="0.25">
      <c r="A87" t="s">
        <v>88</v>
      </c>
      <c r="B87" t="s">
        <v>89</v>
      </c>
      <c r="C87" t="s">
        <v>195</v>
      </c>
      <c r="D87" s="29">
        <v>30000</v>
      </c>
      <c r="E87" s="29">
        <v>30000</v>
      </c>
      <c r="F87" s="29">
        <v>0</v>
      </c>
      <c r="G87" s="29">
        <v>268.2</v>
      </c>
      <c r="H87" s="29">
        <v>0</v>
      </c>
      <c r="I87" s="29">
        <v>29731.8</v>
      </c>
    </row>
    <row r="88" spans="1:9" x14ac:dyDescent="0.25">
      <c r="A88" t="s">
        <v>88</v>
      </c>
      <c r="B88" t="s">
        <v>89</v>
      </c>
      <c r="C88" t="s">
        <v>195</v>
      </c>
      <c r="D88" s="29">
        <v>0</v>
      </c>
      <c r="E88" s="29">
        <v>0</v>
      </c>
      <c r="F88" s="29">
        <v>0</v>
      </c>
      <c r="G88" s="29">
        <v>233.75</v>
      </c>
      <c r="H88" s="29">
        <v>66.25</v>
      </c>
      <c r="I88" s="29">
        <v>-300</v>
      </c>
    </row>
    <row r="89" spans="1:9" x14ac:dyDescent="0.25">
      <c r="A89" t="s">
        <v>88</v>
      </c>
      <c r="B89" t="s">
        <v>89</v>
      </c>
      <c r="C89" t="s">
        <v>110</v>
      </c>
      <c r="D89" s="29">
        <v>20000</v>
      </c>
      <c r="E89" s="29">
        <v>20000</v>
      </c>
      <c r="F89" s="29">
        <v>0</v>
      </c>
      <c r="G89" s="29">
        <v>13539</v>
      </c>
      <c r="H89" s="29">
        <v>1145</v>
      </c>
      <c r="I89" s="29">
        <v>5316</v>
      </c>
    </row>
    <row r="90" spans="1:9" x14ac:dyDescent="0.25">
      <c r="A90" t="s">
        <v>88</v>
      </c>
      <c r="B90" t="s">
        <v>89</v>
      </c>
      <c r="C90" t="s">
        <v>208</v>
      </c>
      <c r="D90" s="29">
        <v>0</v>
      </c>
      <c r="E90" s="29">
        <v>0</v>
      </c>
      <c r="F90" s="29">
        <v>72</v>
      </c>
      <c r="G90" s="29">
        <v>144</v>
      </c>
      <c r="H90" s="29">
        <v>0</v>
      </c>
      <c r="I90" s="29">
        <v>-144</v>
      </c>
    </row>
    <row r="91" spans="1:9" x14ac:dyDescent="0.25">
      <c r="A91" t="s">
        <v>88</v>
      </c>
      <c r="B91" t="s">
        <v>89</v>
      </c>
      <c r="C91" t="s">
        <v>111</v>
      </c>
      <c r="D91" s="29">
        <v>15000</v>
      </c>
      <c r="E91" s="29">
        <v>15000</v>
      </c>
      <c r="F91" s="29">
        <v>0</v>
      </c>
      <c r="G91" s="29">
        <v>0</v>
      </c>
      <c r="H91" s="29">
        <v>0</v>
      </c>
      <c r="I91" s="29">
        <v>15000</v>
      </c>
    </row>
    <row r="92" spans="1:9" x14ac:dyDescent="0.25">
      <c r="A92" t="s">
        <v>88</v>
      </c>
      <c r="B92" t="s">
        <v>89</v>
      </c>
      <c r="C92" t="s">
        <v>112</v>
      </c>
      <c r="D92" s="29">
        <v>20000</v>
      </c>
      <c r="E92" s="29">
        <v>20000</v>
      </c>
      <c r="F92" s="29">
        <v>0</v>
      </c>
      <c r="G92" s="29">
        <v>10299.469999999999</v>
      </c>
      <c r="H92" s="29">
        <v>695</v>
      </c>
      <c r="I92" s="29">
        <v>9005.5300000000007</v>
      </c>
    </row>
    <row r="93" spans="1:9" x14ac:dyDescent="0.25">
      <c r="A93" t="s">
        <v>88</v>
      </c>
      <c r="B93" t="s">
        <v>89</v>
      </c>
      <c r="C93" t="s">
        <v>112</v>
      </c>
      <c r="D93" s="29">
        <v>9000</v>
      </c>
      <c r="E93" s="29">
        <v>9000</v>
      </c>
      <c r="F93" s="29">
        <v>0</v>
      </c>
      <c r="G93" s="29">
        <v>2706.85</v>
      </c>
      <c r="H93" s="29">
        <v>0</v>
      </c>
      <c r="I93" s="29">
        <v>6293.15</v>
      </c>
    </row>
    <row r="94" spans="1:9" x14ac:dyDescent="0.25">
      <c r="A94" t="s">
        <v>88</v>
      </c>
      <c r="B94" t="s">
        <v>89</v>
      </c>
      <c r="C94" t="s">
        <v>112</v>
      </c>
      <c r="D94" s="29">
        <v>15000</v>
      </c>
      <c r="E94" s="29">
        <v>15000</v>
      </c>
      <c r="F94" s="29">
        <v>0</v>
      </c>
      <c r="G94" s="29">
        <v>0</v>
      </c>
      <c r="H94" s="29">
        <v>0</v>
      </c>
      <c r="I94" s="29">
        <v>15000</v>
      </c>
    </row>
    <row r="95" spans="1:9" x14ac:dyDescent="0.25">
      <c r="A95" t="s">
        <v>88</v>
      </c>
      <c r="B95" t="s">
        <v>89</v>
      </c>
      <c r="C95" t="s">
        <v>114</v>
      </c>
      <c r="D95" s="29">
        <v>10000</v>
      </c>
      <c r="E95" s="29">
        <v>10000</v>
      </c>
      <c r="F95" s="29">
        <v>0</v>
      </c>
      <c r="G95" s="29">
        <v>2520.44</v>
      </c>
      <c r="H95" s="29">
        <v>2541.16</v>
      </c>
      <c r="I95" s="29">
        <v>4938.3999999999996</v>
      </c>
    </row>
    <row r="96" spans="1:9" x14ac:dyDescent="0.25">
      <c r="A96" t="s">
        <v>88</v>
      </c>
      <c r="B96" t="s">
        <v>89</v>
      </c>
      <c r="C96" t="s">
        <v>114</v>
      </c>
      <c r="D96" s="29">
        <v>0</v>
      </c>
      <c r="E96" s="29">
        <v>0</v>
      </c>
      <c r="F96" s="29">
        <v>0</v>
      </c>
      <c r="G96" s="29">
        <v>2149.9899999999998</v>
      </c>
      <c r="H96" s="29">
        <v>0</v>
      </c>
      <c r="I96" s="29">
        <v>-2149.9899999999998</v>
      </c>
    </row>
    <row r="97" spans="1:9" x14ac:dyDescent="0.25">
      <c r="A97" t="s">
        <v>88</v>
      </c>
      <c r="B97" t="s">
        <v>89</v>
      </c>
      <c r="C97" t="s">
        <v>114</v>
      </c>
      <c r="D97" s="29">
        <v>10000</v>
      </c>
      <c r="E97" s="29">
        <v>10000</v>
      </c>
      <c r="F97" s="29">
        <v>799.99</v>
      </c>
      <c r="G97" s="29">
        <v>1029.7</v>
      </c>
      <c r="H97" s="29">
        <v>1160.82</v>
      </c>
      <c r="I97" s="29">
        <v>7809.48</v>
      </c>
    </row>
    <row r="98" spans="1:9" x14ac:dyDescent="0.25">
      <c r="A98" t="s">
        <v>88</v>
      </c>
      <c r="B98" t="s">
        <v>89</v>
      </c>
      <c r="C98" t="s">
        <v>137</v>
      </c>
      <c r="D98" s="29">
        <v>0</v>
      </c>
      <c r="E98" s="29">
        <v>0</v>
      </c>
      <c r="F98" s="29">
        <v>0</v>
      </c>
      <c r="G98" s="29">
        <v>0</v>
      </c>
      <c r="H98" s="29">
        <v>224</v>
      </c>
      <c r="I98" s="29">
        <v>-224</v>
      </c>
    </row>
    <row r="99" spans="1:9" x14ac:dyDescent="0.25">
      <c r="A99" t="s">
        <v>88</v>
      </c>
      <c r="B99" t="s">
        <v>115</v>
      </c>
      <c r="C99" t="s">
        <v>106</v>
      </c>
      <c r="D99" s="29">
        <v>15000</v>
      </c>
      <c r="E99" s="29">
        <v>15000</v>
      </c>
      <c r="F99" s="29">
        <v>0</v>
      </c>
      <c r="G99" s="29">
        <v>0</v>
      </c>
      <c r="H99" s="29">
        <v>0</v>
      </c>
      <c r="I99" s="29">
        <v>15000</v>
      </c>
    </row>
    <row r="100" spans="1:9" x14ac:dyDescent="0.25">
      <c r="A100" t="s">
        <v>88</v>
      </c>
      <c r="B100" t="s">
        <v>115</v>
      </c>
      <c r="C100" t="s">
        <v>114</v>
      </c>
      <c r="D100" s="29">
        <v>88</v>
      </c>
      <c r="E100" s="29">
        <v>88</v>
      </c>
      <c r="F100" s="29">
        <v>0</v>
      </c>
      <c r="G100" s="29">
        <v>0</v>
      </c>
      <c r="H100" s="29">
        <v>0</v>
      </c>
      <c r="I100" s="29">
        <v>88</v>
      </c>
    </row>
    <row r="101" spans="1:9" x14ac:dyDescent="0.25">
      <c r="A101" t="s">
        <v>88</v>
      </c>
      <c r="B101" t="s">
        <v>116</v>
      </c>
      <c r="C101" t="s">
        <v>103</v>
      </c>
      <c r="D101" s="29">
        <v>40000</v>
      </c>
      <c r="E101" s="29">
        <v>40000</v>
      </c>
      <c r="F101" s="29">
        <v>0</v>
      </c>
      <c r="G101" s="29">
        <v>0</v>
      </c>
      <c r="H101" s="29">
        <v>432</v>
      </c>
      <c r="I101" s="29">
        <v>39568</v>
      </c>
    </row>
    <row r="102" spans="1:9" x14ac:dyDescent="0.25">
      <c r="A102" t="s">
        <v>88</v>
      </c>
      <c r="B102" t="s">
        <v>116</v>
      </c>
      <c r="C102" t="s">
        <v>104</v>
      </c>
      <c r="D102" s="29">
        <v>0</v>
      </c>
      <c r="E102" s="29">
        <v>0</v>
      </c>
      <c r="F102" s="29">
        <v>0</v>
      </c>
      <c r="G102" s="29">
        <v>0</v>
      </c>
      <c r="H102" s="29">
        <v>10321.129999999999</v>
      </c>
      <c r="I102" s="29">
        <v>-10321.129999999999</v>
      </c>
    </row>
    <row r="103" spans="1:9" x14ac:dyDescent="0.25">
      <c r="A103" t="s">
        <v>88</v>
      </c>
      <c r="B103" t="s">
        <v>116</v>
      </c>
      <c r="C103" t="s">
        <v>104</v>
      </c>
      <c r="D103" s="29">
        <v>0</v>
      </c>
      <c r="E103" s="29">
        <v>0</v>
      </c>
      <c r="F103" s="29">
        <v>0</v>
      </c>
      <c r="G103" s="29">
        <v>0</v>
      </c>
      <c r="H103" s="29">
        <v>1873.28</v>
      </c>
      <c r="I103" s="29">
        <v>-1873.28</v>
      </c>
    </row>
    <row r="104" spans="1:9" x14ac:dyDescent="0.25">
      <c r="A104" t="s">
        <v>88</v>
      </c>
      <c r="B104" t="s">
        <v>116</v>
      </c>
      <c r="C104" t="s">
        <v>104</v>
      </c>
      <c r="D104" s="29">
        <v>0</v>
      </c>
      <c r="E104" s="29">
        <v>0</v>
      </c>
      <c r="F104" s="29">
        <v>0</v>
      </c>
      <c r="G104" s="29">
        <v>0</v>
      </c>
      <c r="H104" s="29">
        <v>206.44</v>
      </c>
      <c r="I104" s="29">
        <v>-206.44</v>
      </c>
    </row>
    <row r="105" spans="1:9" x14ac:dyDescent="0.25">
      <c r="A105" t="s">
        <v>88</v>
      </c>
      <c r="B105" t="s">
        <v>116</v>
      </c>
      <c r="C105" t="s">
        <v>105</v>
      </c>
      <c r="D105" s="29">
        <v>0</v>
      </c>
      <c r="E105" s="29">
        <v>0</v>
      </c>
      <c r="F105" s="29">
        <v>0</v>
      </c>
      <c r="G105" s="29">
        <v>0</v>
      </c>
      <c r="H105" s="29">
        <v>639.91999999999996</v>
      </c>
      <c r="I105" s="29">
        <v>-639.91999999999996</v>
      </c>
    </row>
    <row r="106" spans="1:9" x14ac:dyDescent="0.25">
      <c r="A106" t="s">
        <v>88</v>
      </c>
      <c r="B106" t="s">
        <v>116</v>
      </c>
      <c r="C106" t="s">
        <v>112</v>
      </c>
      <c r="D106" s="29">
        <v>0</v>
      </c>
      <c r="E106" s="29">
        <v>0</v>
      </c>
      <c r="F106" s="29">
        <v>0</v>
      </c>
      <c r="G106" s="29">
        <v>0</v>
      </c>
      <c r="H106" s="29">
        <v>149.63999999999999</v>
      </c>
      <c r="I106" s="29">
        <v>-149.63999999999999</v>
      </c>
    </row>
    <row r="107" spans="1:9" x14ac:dyDescent="0.25">
      <c r="A107" t="s">
        <v>88</v>
      </c>
      <c r="B107" t="s">
        <v>117</v>
      </c>
      <c r="C107" t="s">
        <v>90</v>
      </c>
      <c r="D107" s="29">
        <v>0</v>
      </c>
      <c r="E107" s="29">
        <v>0</v>
      </c>
      <c r="F107" s="29">
        <v>0</v>
      </c>
      <c r="G107" s="29">
        <v>0</v>
      </c>
      <c r="H107" s="29">
        <v>2105.7600000000002</v>
      </c>
      <c r="I107" s="29">
        <v>-2105.7600000000002</v>
      </c>
    </row>
    <row r="108" spans="1:9" x14ac:dyDescent="0.25">
      <c r="A108" t="s">
        <v>88</v>
      </c>
      <c r="B108" t="s">
        <v>117</v>
      </c>
      <c r="C108" t="s">
        <v>91</v>
      </c>
      <c r="D108" s="29">
        <v>0</v>
      </c>
      <c r="E108" s="29">
        <v>0</v>
      </c>
      <c r="F108" s="29">
        <v>0</v>
      </c>
      <c r="G108" s="29">
        <v>0</v>
      </c>
      <c r="H108" s="29">
        <v>11.52</v>
      </c>
      <c r="I108" s="29">
        <v>-11.52</v>
      </c>
    </row>
    <row r="109" spans="1:9" x14ac:dyDescent="0.25">
      <c r="A109" t="s">
        <v>88</v>
      </c>
      <c r="B109" t="s">
        <v>117</v>
      </c>
      <c r="C109" t="s">
        <v>92</v>
      </c>
      <c r="D109" s="29">
        <v>0</v>
      </c>
      <c r="E109" s="29">
        <v>0</v>
      </c>
      <c r="F109" s="29">
        <v>0</v>
      </c>
      <c r="G109" s="29">
        <v>0</v>
      </c>
      <c r="H109" s="29">
        <v>65.319999999999993</v>
      </c>
      <c r="I109" s="29">
        <v>-65.319999999999993</v>
      </c>
    </row>
    <row r="110" spans="1:9" x14ac:dyDescent="0.25">
      <c r="A110" t="s">
        <v>88</v>
      </c>
      <c r="B110" t="s">
        <v>117</v>
      </c>
      <c r="C110" t="s">
        <v>92</v>
      </c>
      <c r="D110" s="29">
        <v>0</v>
      </c>
      <c r="E110" s="29">
        <v>0</v>
      </c>
      <c r="F110" s="29">
        <v>0</v>
      </c>
      <c r="G110" s="29">
        <v>0</v>
      </c>
      <c r="H110" s="29">
        <v>12.6</v>
      </c>
      <c r="I110" s="29">
        <v>-12.6</v>
      </c>
    </row>
    <row r="111" spans="1:9" x14ac:dyDescent="0.25">
      <c r="A111" t="s">
        <v>88</v>
      </c>
      <c r="B111" t="s">
        <v>117</v>
      </c>
      <c r="C111" t="s">
        <v>93</v>
      </c>
      <c r="D111" s="29">
        <v>0</v>
      </c>
      <c r="E111" s="29">
        <v>0</v>
      </c>
      <c r="F111" s="29">
        <v>0</v>
      </c>
      <c r="G111" s="29">
        <v>0.78</v>
      </c>
      <c r="H111" s="29">
        <v>0</v>
      </c>
      <c r="I111" s="29">
        <v>-0.78</v>
      </c>
    </row>
    <row r="112" spans="1:9" x14ac:dyDescent="0.25">
      <c r="A112" t="s">
        <v>88</v>
      </c>
      <c r="B112" t="s">
        <v>117</v>
      </c>
      <c r="C112" t="s">
        <v>93</v>
      </c>
      <c r="D112" s="29">
        <v>0</v>
      </c>
      <c r="E112" s="29">
        <v>0</v>
      </c>
      <c r="F112" s="29">
        <v>727.54</v>
      </c>
      <c r="G112" s="29">
        <v>768.6</v>
      </c>
      <c r="H112" s="29">
        <v>356.46</v>
      </c>
      <c r="I112" s="29">
        <v>-1125.06</v>
      </c>
    </row>
    <row r="113" spans="1:9" x14ac:dyDescent="0.25">
      <c r="A113" t="s">
        <v>88</v>
      </c>
      <c r="B113" t="s">
        <v>117</v>
      </c>
      <c r="C113" t="s">
        <v>94</v>
      </c>
      <c r="D113" s="29">
        <v>0</v>
      </c>
      <c r="E113" s="29">
        <v>0</v>
      </c>
      <c r="F113" s="29">
        <v>347.25</v>
      </c>
      <c r="G113" s="29">
        <v>347.25</v>
      </c>
      <c r="H113" s="29">
        <v>65.11</v>
      </c>
      <c r="I113" s="29">
        <v>-412.36</v>
      </c>
    </row>
    <row r="114" spans="1:9" x14ac:dyDescent="0.25">
      <c r="A114" t="s">
        <v>88</v>
      </c>
      <c r="B114" t="s">
        <v>117</v>
      </c>
      <c r="C114" t="s">
        <v>94</v>
      </c>
      <c r="D114" s="29">
        <v>0</v>
      </c>
      <c r="E114" s="29">
        <v>0</v>
      </c>
      <c r="F114" s="29">
        <v>168.65</v>
      </c>
      <c r="G114" s="29">
        <v>1925.6</v>
      </c>
      <c r="H114" s="29">
        <v>1421.56</v>
      </c>
      <c r="I114" s="29">
        <v>-3347.16</v>
      </c>
    </row>
    <row r="115" spans="1:9" x14ac:dyDescent="0.25">
      <c r="A115" t="s">
        <v>88</v>
      </c>
      <c r="B115" t="s">
        <v>117</v>
      </c>
      <c r="C115" t="s">
        <v>95</v>
      </c>
      <c r="D115" s="29">
        <v>40000</v>
      </c>
      <c r="E115" s="29">
        <v>40000</v>
      </c>
      <c r="F115" s="29">
        <v>981.44</v>
      </c>
      <c r="G115" s="29">
        <v>1229.98</v>
      </c>
      <c r="H115" s="29">
        <v>0</v>
      </c>
      <c r="I115" s="29">
        <v>38770.019999999997</v>
      </c>
    </row>
    <row r="116" spans="1:9" x14ac:dyDescent="0.25">
      <c r="A116" t="s">
        <v>88</v>
      </c>
      <c r="B116" t="s">
        <v>117</v>
      </c>
      <c r="C116" t="s">
        <v>95</v>
      </c>
      <c r="D116" s="29">
        <v>20000</v>
      </c>
      <c r="E116" s="29">
        <v>20000</v>
      </c>
      <c r="F116" s="29">
        <v>0</v>
      </c>
      <c r="G116" s="29">
        <v>0</v>
      </c>
      <c r="H116" s="29">
        <v>780.8</v>
      </c>
      <c r="I116" s="29">
        <v>19219.2</v>
      </c>
    </row>
    <row r="117" spans="1:9" x14ac:dyDescent="0.25">
      <c r="A117" t="s">
        <v>88</v>
      </c>
      <c r="B117" t="s">
        <v>117</v>
      </c>
      <c r="C117" t="s">
        <v>96</v>
      </c>
      <c r="D117" s="29">
        <v>130000</v>
      </c>
      <c r="E117" s="29">
        <v>130000</v>
      </c>
      <c r="F117" s="29">
        <v>10833.34</v>
      </c>
      <c r="G117" s="29">
        <v>108333.4</v>
      </c>
      <c r="H117" s="29">
        <v>21666.6</v>
      </c>
      <c r="I117" s="29">
        <v>0</v>
      </c>
    </row>
    <row r="118" spans="1:9" x14ac:dyDescent="0.25">
      <c r="A118" t="s">
        <v>88</v>
      </c>
      <c r="B118" t="s">
        <v>117</v>
      </c>
      <c r="C118" t="s">
        <v>97</v>
      </c>
      <c r="D118" s="29">
        <v>23400</v>
      </c>
      <c r="E118" s="29">
        <v>23400</v>
      </c>
      <c r="F118" s="29">
        <v>1966.26</v>
      </c>
      <c r="G118" s="29">
        <v>19662.599999999999</v>
      </c>
      <c r="H118" s="29">
        <v>3932.5</v>
      </c>
      <c r="I118" s="29">
        <v>-195.1</v>
      </c>
    </row>
    <row r="119" spans="1:9" x14ac:dyDescent="0.25">
      <c r="A119" t="s">
        <v>88</v>
      </c>
      <c r="B119" t="s">
        <v>117</v>
      </c>
      <c r="C119" t="s">
        <v>98</v>
      </c>
      <c r="D119" s="29">
        <v>2618</v>
      </c>
      <c r="E119" s="29">
        <v>2618</v>
      </c>
      <c r="F119" s="29">
        <v>216.66</v>
      </c>
      <c r="G119" s="29">
        <v>2166.6</v>
      </c>
      <c r="H119" s="29">
        <v>433.32</v>
      </c>
      <c r="I119" s="29">
        <v>18.079999999999998</v>
      </c>
    </row>
    <row r="120" spans="1:9" x14ac:dyDescent="0.25">
      <c r="A120" t="s">
        <v>88</v>
      </c>
      <c r="B120" t="s">
        <v>117</v>
      </c>
      <c r="C120" t="s">
        <v>99</v>
      </c>
      <c r="D120" s="29">
        <v>8116</v>
      </c>
      <c r="E120" s="29">
        <v>8116</v>
      </c>
      <c r="F120" s="29">
        <v>671.66</v>
      </c>
      <c r="G120" s="29">
        <v>6716.6</v>
      </c>
      <c r="H120" s="29">
        <v>1343.32</v>
      </c>
      <c r="I120" s="29">
        <v>56.08</v>
      </c>
    </row>
    <row r="121" spans="1:9" x14ac:dyDescent="0.25">
      <c r="A121" t="s">
        <v>88</v>
      </c>
      <c r="B121" t="s">
        <v>117</v>
      </c>
      <c r="C121" t="s">
        <v>103</v>
      </c>
      <c r="D121" s="29">
        <v>1898</v>
      </c>
      <c r="E121" s="29">
        <v>1898</v>
      </c>
      <c r="F121" s="29">
        <v>157.08000000000001</v>
      </c>
      <c r="G121" s="29">
        <v>1570.8</v>
      </c>
      <c r="H121" s="29">
        <v>314.16000000000003</v>
      </c>
      <c r="I121" s="29">
        <v>13.04</v>
      </c>
    </row>
    <row r="122" spans="1:9" x14ac:dyDescent="0.25">
      <c r="A122" t="s">
        <v>88</v>
      </c>
      <c r="B122" t="s">
        <v>117</v>
      </c>
      <c r="C122" t="s">
        <v>104</v>
      </c>
      <c r="D122" s="29">
        <v>6539</v>
      </c>
      <c r="E122" s="29">
        <v>6539</v>
      </c>
      <c r="F122" s="29">
        <v>553.62</v>
      </c>
      <c r="G122" s="29">
        <v>5461.44</v>
      </c>
      <c r="H122" s="29">
        <v>1107.24</v>
      </c>
      <c r="I122" s="29">
        <v>-29.68</v>
      </c>
    </row>
    <row r="123" spans="1:9" x14ac:dyDescent="0.25">
      <c r="A123" t="s">
        <v>88</v>
      </c>
      <c r="B123" t="s">
        <v>117</v>
      </c>
      <c r="C123" t="s">
        <v>118</v>
      </c>
      <c r="D123" s="29">
        <v>68</v>
      </c>
      <c r="E123" s="29">
        <v>68</v>
      </c>
      <c r="F123" s="29">
        <v>5.76</v>
      </c>
      <c r="G123" s="29">
        <v>56.6</v>
      </c>
      <c r="H123" s="29">
        <v>11.52</v>
      </c>
      <c r="I123" s="29">
        <v>-0.12</v>
      </c>
    </row>
    <row r="124" spans="1:9" x14ac:dyDescent="0.25">
      <c r="A124" t="s">
        <v>88</v>
      </c>
      <c r="B124" t="s">
        <v>117</v>
      </c>
      <c r="C124" t="s">
        <v>119</v>
      </c>
      <c r="D124" s="29">
        <v>221</v>
      </c>
      <c r="E124" s="29">
        <v>221</v>
      </c>
      <c r="F124" s="29">
        <v>17.16</v>
      </c>
      <c r="G124" s="29">
        <v>171.6</v>
      </c>
      <c r="H124" s="29">
        <v>34.32</v>
      </c>
      <c r="I124" s="29">
        <v>15.08</v>
      </c>
    </row>
    <row r="125" spans="1:9" x14ac:dyDescent="0.25">
      <c r="A125" t="s">
        <v>88</v>
      </c>
      <c r="B125" t="s">
        <v>117</v>
      </c>
      <c r="C125" t="s">
        <v>106</v>
      </c>
      <c r="D125" s="29">
        <v>48</v>
      </c>
      <c r="E125" s="29">
        <v>48</v>
      </c>
      <c r="F125" s="29">
        <v>3.76</v>
      </c>
      <c r="G125" s="29">
        <v>37.6</v>
      </c>
      <c r="H125" s="29">
        <v>7.52</v>
      </c>
      <c r="I125" s="29">
        <v>2.88</v>
      </c>
    </row>
    <row r="126" spans="1:9" x14ac:dyDescent="0.25">
      <c r="A126" t="s">
        <v>88</v>
      </c>
      <c r="B126" t="s">
        <v>117</v>
      </c>
      <c r="C126" t="s">
        <v>120</v>
      </c>
      <c r="D126" s="29">
        <v>7</v>
      </c>
      <c r="E126" s="29">
        <v>7</v>
      </c>
      <c r="F126" s="29">
        <v>0</v>
      </c>
      <c r="G126" s="29">
        <v>11.5</v>
      </c>
      <c r="H126" s="29">
        <v>0</v>
      </c>
      <c r="I126" s="29">
        <v>-4.5</v>
      </c>
    </row>
    <row r="127" spans="1:9" x14ac:dyDescent="0.25">
      <c r="A127" t="s">
        <v>88</v>
      </c>
      <c r="B127" t="s">
        <v>117</v>
      </c>
      <c r="C127" t="s">
        <v>121</v>
      </c>
      <c r="D127" s="29">
        <v>5900</v>
      </c>
      <c r="E127" s="29">
        <v>5900</v>
      </c>
      <c r="F127" s="29">
        <v>1052.04</v>
      </c>
      <c r="G127" s="29">
        <v>5727.14</v>
      </c>
      <c r="H127" s="29">
        <v>3197.11</v>
      </c>
      <c r="I127" s="29">
        <v>-3024.25</v>
      </c>
    </row>
    <row r="128" spans="1:9" x14ac:dyDescent="0.25">
      <c r="A128" t="s">
        <v>88</v>
      </c>
      <c r="B128" t="s">
        <v>117</v>
      </c>
      <c r="C128" t="s">
        <v>122</v>
      </c>
      <c r="D128" s="29">
        <v>30000</v>
      </c>
      <c r="E128" s="29">
        <v>30000</v>
      </c>
      <c r="F128" s="29">
        <v>0</v>
      </c>
      <c r="G128" s="29">
        <v>19237.97</v>
      </c>
      <c r="H128" s="29">
        <v>0</v>
      </c>
      <c r="I128" s="29">
        <v>10762.03</v>
      </c>
    </row>
    <row r="129" spans="1:9" x14ac:dyDescent="0.25">
      <c r="A129" t="s">
        <v>88</v>
      </c>
      <c r="B129" t="s">
        <v>117</v>
      </c>
      <c r="C129" t="s">
        <v>123</v>
      </c>
      <c r="D129" s="29">
        <v>3500</v>
      </c>
      <c r="E129" s="29">
        <v>3500</v>
      </c>
      <c r="F129" s="29">
        <v>238.01</v>
      </c>
      <c r="G129" s="29">
        <v>312.39</v>
      </c>
      <c r="H129" s="29">
        <v>3187.61</v>
      </c>
      <c r="I129" s="29">
        <v>0</v>
      </c>
    </row>
    <row r="130" spans="1:9" x14ac:dyDescent="0.25">
      <c r="A130" t="s">
        <v>88</v>
      </c>
      <c r="B130" t="s">
        <v>117</v>
      </c>
      <c r="C130" t="s">
        <v>109</v>
      </c>
      <c r="D130" s="29">
        <v>4000</v>
      </c>
      <c r="E130" s="29">
        <v>4000</v>
      </c>
      <c r="F130" s="29">
        <v>0</v>
      </c>
      <c r="G130" s="29">
        <v>2549</v>
      </c>
      <c r="H130" s="29">
        <v>150</v>
      </c>
      <c r="I130" s="29">
        <v>1301</v>
      </c>
    </row>
    <row r="131" spans="1:9" x14ac:dyDescent="0.25">
      <c r="A131" t="s">
        <v>88</v>
      </c>
      <c r="B131" t="s">
        <v>117</v>
      </c>
      <c r="C131" t="s">
        <v>114</v>
      </c>
      <c r="D131" s="29">
        <v>10000</v>
      </c>
      <c r="E131" s="29">
        <v>10000</v>
      </c>
      <c r="F131" s="29">
        <v>0</v>
      </c>
      <c r="G131" s="29">
        <v>0</v>
      </c>
      <c r="H131" s="29">
        <v>0</v>
      </c>
      <c r="I131" s="29">
        <v>10000</v>
      </c>
    </row>
    <row r="132" spans="1:9" x14ac:dyDescent="0.25">
      <c r="A132" t="s">
        <v>88</v>
      </c>
      <c r="B132" t="s">
        <v>124</v>
      </c>
      <c r="C132" t="s">
        <v>90</v>
      </c>
      <c r="D132" s="29">
        <v>1000</v>
      </c>
      <c r="E132" s="29">
        <v>1000</v>
      </c>
      <c r="F132" s="29">
        <v>0</v>
      </c>
      <c r="G132" s="29">
        <v>505.29</v>
      </c>
      <c r="H132" s="29">
        <v>250.1</v>
      </c>
      <c r="I132" s="29">
        <v>244.61</v>
      </c>
    </row>
    <row r="133" spans="1:9" x14ac:dyDescent="0.25">
      <c r="A133" t="s">
        <v>88</v>
      </c>
      <c r="B133" t="s">
        <v>124</v>
      </c>
      <c r="C133" t="s">
        <v>92</v>
      </c>
      <c r="D133" s="29">
        <v>1600</v>
      </c>
      <c r="E133" s="29">
        <v>1600</v>
      </c>
      <c r="F133" s="29">
        <v>0</v>
      </c>
      <c r="G133" s="29">
        <v>500</v>
      </c>
      <c r="H133" s="29">
        <v>1800</v>
      </c>
      <c r="I133" s="29">
        <v>-700</v>
      </c>
    </row>
    <row r="134" spans="1:9" x14ac:dyDescent="0.25">
      <c r="A134" t="s">
        <v>88</v>
      </c>
      <c r="B134" t="s">
        <v>124</v>
      </c>
      <c r="C134" t="s">
        <v>93</v>
      </c>
      <c r="D134" s="29">
        <v>2000</v>
      </c>
      <c r="E134" s="29">
        <v>2000</v>
      </c>
      <c r="F134" s="29">
        <v>0</v>
      </c>
      <c r="G134" s="29">
        <v>0</v>
      </c>
      <c r="H134" s="29">
        <v>3500</v>
      </c>
      <c r="I134" s="29">
        <v>-1500</v>
      </c>
    </row>
    <row r="135" spans="1:9" x14ac:dyDescent="0.25">
      <c r="A135" t="s">
        <v>88</v>
      </c>
      <c r="B135" t="s">
        <v>124</v>
      </c>
      <c r="C135" t="s">
        <v>94</v>
      </c>
      <c r="D135" s="29">
        <v>0</v>
      </c>
      <c r="E135" s="29">
        <v>0</v>
      </c>
      <c r="F135" s="29">
        <v>0</v>
      </c>
      <c r="G135" s="29">
        <v>2240</v>
      </c>
      <c r="H135" s="29">
        <v>0</v>
      </c>
      <c r="I135" s="29">
        <v>-2240</v>
      </c>
    </row>
    <row r="136" spans="1:9" x14ac:dyDescent="0.25">
      <c r="A136" t="s">
        <v>88</v>
      </c>
      <c r="B136" t="s">
        <v>124</v>
      </c>
      <c r="C136" t="s">
        <v>95</v>
      </c>
      <c r="D136" s="29">
        <v>1000</v>
      </c>
      <c r="E136" s="29">
        <v>1000</v>
      </c>
      <c r="F136" s="29">
        <v>0</v>
      </c>
      <c r="G136" s="29">
        <v>4844.55</v>
      </c>
      <c r="H136" s="29">
        <v>31.4</v>
      </c>
      <c r="I136" s="29">
        <v>-3875.95</v>
      </c>
    </row>
    <row r="137" spans="1:9" x14ac:dyDescent="0.25">
      <c r="A137" t="s">
        <v>88</v>
      </c>
      <c r="B137" t="s">
        <v>124</v>
      </c>
      <c r="C137" t="s">
        <v>96</v>
      </c>
      <c r="D137" s="29">
        <v>96054</v>
      </c>
      <c r="E137" s="29">
        <v>96054</v>
      </c>
      <c r="F137" s="29">
        <v>8004.5</v>
      </c>
      <c r="G137" s="29">
        <v>80045</v>
      </c>
      <c r="H137" s="29">
        <v>16009</v>
      </c>
      <c r="I137" s="29">
        <v>0</v>
      </c>
    </row>
    <row r="138" spans="1:9" x14ac:dyDescent="0.25">
      <c r="A138" t="s">
        <v>88</v>
      </c>
      <c r="B138" t="s">
        <v>124</v>
      </c>
      <c r="C138" t="s">
        <v>97</v>
      </c>
      <c r="D138" s="29">
        <v>23400</v>
      </c>
      <c r="E138" s="29">
        <v>23400</v>
      </c>
      <c r="F138" s="29">
        <v>1452.82</v>
      </c>
      <c r="G138" s="29">
        <v>14528.2</v>
      </c>
      <c r="H138" s="29">
        <v>2905.64</v>
      </c>
      <c r="I138" s="29">
        <v>5966.16</v>
      </c>
    </row>
    <row r="139" spans="1:9" x14ac:dyDescent="0.25">
      <c r="A139" t="s">
        <v>88</v>
      </c>
      <c r="B139" t="s">
        <v>124</v>
      </c>
      <c r="C139" t="s">
        <v>98</v>
      </c>
      <c r="D139" s="29">
        <v>2618</v>
      </c>
      <c r="E139" s="29">
        <v>2618</v>
      </c>
      <c r="F139" s="29">
        <v>160.1</v>
      </c>
      <c r="G139" s="29">
        <v>1601</v>
      </c>
      <c r="H139" s="29">
        <v>320.2</v>
      </c>
      <c r="I139" s="29">
        <v>696.8</v>
      </c>
    </row>
    <row r="140" spans="1:9" x14ac:dyDescent="0.25">
      <c r="A140" t="s">
        <v>88</v>
      </c>
      <c r="B140" t="s">
        <v>124</v>
      </c>
      <c r="C140" t="s">
        <v>99</v>
      </c>
      <c r="D140" s="29">
        <v>8116</v>
      </c>
      <c r="E140" s="29">
        <v>8116</v>
      </c>
      <c r="F140" s="29">
        <v>496.28</v>
      </c>
      <c r="G140" s="29">
        <v>4962.8</v>
      </c>
      <c r="H140" s="29">
        <v>992.56</v>
      </c>
      <c r="I140" s="29">
        <v>2160.64</v>
      </c>
    </row>
    <row r="141" spans="1:9" x14ac:dyDescent="0.25">
      <c r="A141" t="s">
        <v>88</v>
      </c>
      <c r="B141" t="s">
        <v>124</v>
      </c>
      <c r="C141" t="s">
        <v>103</v>
      </c>
      <c r="D141" s="29">
        <v>1898</v>
      </c>
      <c r="E141" s="29">
        <v>1898</v>
      </c>
      <c r="F141" s="29">
        <v>116.06</v>
      </c>
      <c r="G141" s="29">
        <v>1160.5999999999999</v>
      </c>
      <c r="H141" s="29">
        <v>232.12</v>
      </c>
      <c r="I141" s="29">
        <v>505.28</v>
      </c>
    </row>
    <row r="142" spans="1:9" x14ac:dyDescent="0.25">
      <c r="A142" t="s">
        <v>88</v>
      </c>
      <c r="B142" t="s">
        <v>124</v>
      </c>
      <c r="C142" t="s">
        <v>104</v>
      </c>
      <c r="D142" s="29">
        <v>6539</v>
      </c>
      <c r="E142" s="29">
        <v>6539</v>
      </c>
      <c r="F142" s="29">
        <v>0</v>
      </c>
      <c r="G142" s="29">
        <v>0</v>
      </c>
      <c r="H142" s="29">
        <v>0</v>
      </c>
      <c r="I142" s="29">
        <v>6539</v>
      </c>
    </row>
    <row r="143" spans="1:9" x14ac:dyDescent="0.25">
      <c r="A143" t="s">
        <v>88</v>
      </c>
      <c r="B143" t="s">
        <v>124</v>
      </c>
      <c r="C143" t="s">
        <v>109</v>
      </c>
      <c r="D143" s="29">
        <v>68</v>
      </c>
      <c r="E143" s="29">
        <v>68</v>
      </c>
      <c r="F143" s="29">
        <v>5.76</v>
      </c>
      <c r="G143" s="29">
        <v>56.6</v>
      </c>
      <c r="H143" s="29">
        <v>11.52</v>
      </c>
      <c r="I143" s="29">
        <v>-0.12</v>
      </c>
    </row>
    <row r="144" spans="1:9" x14ac:dyDescent="0.25">
      <c r="A144" t="s">
        <v>88</v>
      </c>
      <c r="B144" t="s">
        <v>125</v>
      </c>
      <c r="C144" t="s">
        <v>90</v>
      </c>
      <c r="D144" s="29">
        <v>221</v>
      </c>
      <c r="E144" s="29">
        <v>221</v>
      </c>
      <c r="F144" s="29">
        <v>17.16</v>
      </c>
      <c r="G144" s="29">
        <v>171.6</v>
      </c>
      <c r="H144" s="29">
        <v>34.32</v>
      </c>
      <c r="I144" s="29">
        <v>15.08</v>
      </c>
    </row>
    <row r="145" spans="1:9" x14ac:dyDescent="0.25">
      <c r="A145" t="s">
        <v>88</v>
      </c>
      <c r="B145" t="s">
        <v>125</v>
      </c>
      <c r="C145" t="s">
        <v>90</v>
      </c>
      <c r="D145" s="29">
        <v>48</v>
      </c>
      <c r="E145" s="29">
        <v>48</v>
      </c>
      <c r="F145" s="29">
        <v>3.76</v>
      </c>
      <c r="G145" s="29">
        <v>37.6</v>
      </c>
      <c r="H145" s="29">
        <v>7.52</v>
      </c>
      <c r="I145" s="29">
        <v>2.88</v>
      </c>
    </row>
    <row r="146" spans="1:9" x14ac:dyDescent="0.25">
      <c r="A146" t="s">
        <v>88</v>
      </c>
      <c r="B146" t="s">
        <v>125</v>
      </c>
      <c r="C146" t="s">
        <v>90</v>
      </c>
      <c r="D146" s="29">
        <v>7</v>
      </c>
      <c r="E146" s="29">
        <v>7</v>
      </c>
      <c r="F146" s="29">
        <v>0</v>
      </c>
      <c r="G146" s="29">
        <v>11.5</v>
      </c>
      <c r="H146" s="29">
        <v>0</v>
      </c>
      <c r="I146" s="29">
        <v>-4.5</v>
      </c>
    </row>
    <row r="147" spans="1:9" x14ac:dyDescent="0.25">
      <c r="A147" t="s">
        <v>88</v>
      </c>
      <c r="B147" t="s">
        <v>125</v>
      </c>
      <c r="C147" t="s">
        <v>91</v>
      </c>
      <c r="D147" s="29">
        <v>4000</v>
      </c>
      <c r="E147" s="29">
        <v>4000</v>
      </c>
      <c r="F147" s="29">
        <v>0</v>
      </c>
      <c r="G147" s="29">
        <v>445.03</v>
      </c>
      <c r="H147" s="29">
        <v>583.9</v>
      </c>
      <c r="I147" s="29">
        <v>2971.07</v>
      </c>
    </row>
    <row r="148" spans="1:9" x14ac:dyDescent="0.25">
      <c r="A148" t="s">
        <v>88</v>
      </c>
      <c r="B148" t="s">
        <v>125</v>
      </c>
      <c r="C148" t="s">
        <v>91</v>
      </c>
      <c r="D148" s="29">
        <v>15000</v>
      </c>
      <c r="E148" s="29">
        <v>15000</v>
      </c>
      <c r="F148" s="29">
        <v>0</v>
      </c>
      <c r="G148" s="29">
        <v>0</v>
      </c>
      <c r="H148" s="29">
        <v>0</v>
      </c>
      <c r="I148" s="29">
        <v>15000</v>
      </c>
    </row>
    <row r="149" spans="1:9" x14ac:dyDescent="0.25">
      <c r="A149" t="s">
        <v>88</v>
      </c>
      <c r="B149" t="s">
        <v>125</v>
      </c>
      <c r="C149" t="s">
        <v>92</v>
      </c>
      <c r="D149" s="29">
        <v>65000</v>
      </c>
      <c r="E149" s="29">
        <v>65000</v>
      </c>
      <c r="F149" s="29">
        <v>5416.66</v>
      </c>
      <c r="G149" s="29">
        <v>54166.6</v>
      </c>
      <c r="H149" s="29">
        <v>10833.4</v>
      </c>
      <c r="I149" s="29">
        <v>0</v>
      </c>
    </row>
    <row r="150" spans="1:9" x14ac:dyDescent="0.25">
      <c r="A150" t="s">
        <v>88</v>
      </c>
      <c r="B150" t="s">
        <v>125</v>
      </c>
      <c r="C150" t="s">
        <v>92</v>
      </c>
      <c r="D150" s="29">
        <v>67220</v>
      </c>
      <c r="E150" s="29">
        <v>67220</v>
      </c>
      <c r="F150" s="29">
        <v>5601.68</v>
      </c>
      <c r="G150" s="29">
        <v>56016.800000000003</v>
      </c>
      <c r="H150" s="29">
        <v>11203.2</v>
      </c>
      <c r="I150" s="29">
        <v>0</v>
      </c>
    </row>
    <row r="151" spans="1:9" x14ac:dyDescent="0.25">
      <c r="A151" t="s">
        <v>88</v>
      </c>
      <c r="B151" t="s">
        <v>125</v>
      </c>
      <c r="C151" t="s">
        <v>92</v>
      </c>
      <c r="D151" s="29">
        <v>0</v>
      </c>
      <c r="E151" s="29">
        <v>0</v>
      </c>
      <c r="F151" s="29">
        <v>1612</v>
      </c>
      <c r="G151" s="29">
        <v>1612</v>
      </c>
      <c r="H151" s="29">
        <v>3224</v>
      </c>
      <c r="I151" s="29">
        <v>-4836</v>
      </c>
    </row>
    <row r="152" spans="1:9" x14ac:dyDescent="0.25">
      <c r="A152" t="s">
        <v>88</v>
      </c>
      <c r="B152" t="s">
        <v>125</v>
      </c>
      <c r="C152" t="s">
        <v>92</v>
      </c>
      <c r="D152" s="29">
        <v>0</v>
      </c>
      <c r="E152" s="29">
        <v>0</v>
      </c>
      <c r="F152" s="29">
        <v>0</v>
      </c>
      <c r="G152" s="29">
        <v>3000</v>
      </c>
      <c r="H152" s="29">
        <v>0</v>
      </c>
      <c r="I152" s="29">
        <v>-3000</v>
      </c>
    </row>
    <row r="153" spans="1:9" x14ac:dyDescent="0.25">
      <c r="A153" t="s">
        <v>88</v>
      </c>
      <c r="B153" t="s">
        <v>125</v>
      </c>
      <c r="C153" t="s">
        <v>93</v>
      </c>
      <c r="D153" s="29">
        <v>11700</v>
      </c>
      <c r="E153" s="29">
        <v>11700</v>
      </c>
      <c r="F153" s="29">
        <v>983.12</v>
      </c>
      <c r="G153" s="29">
        <v>10375.700000000001</v>
      </c>
      <c r="H153" s="29">
        <v>1966.26</v>
      </c>
      <c r="I153" s="29">
        <v>-641.96</v>
      </c>
    </row>
    <row r="154" spans="1:9" x14ac:dyDescent="0.25">
      <c r="A154" t="s">
        <v>88</v>
      </c>
      <c r="B154" t="s">
        <v>125</v>
      </c>
      <c r="C154" t="s">
        <v>93</v>
      </c>
      <c r="D154" s="29">
        <v>12100</v>
      </c>
      <c r="E154" s="29">
        <v>12100</v>
      </c>
      <c r="F154" s="29">
        <v>1016.72</v>
      </c>
      <c r="G154" s="29">
        <v>10167.200000000001</v>
      </c>
      <c r="H154" s="29">
        <v>2033.4</v>
      </c>
      <c r="I154" s="29">
        <v>-100.6</v>
      </c>
    </row>
    <row r="155" spans="1:9" x14ac:dyDescent="0.25">
      <c r="A155" t="s">
        <v>88</v>
      </c>
      <c r="B155" t="s">
        <v>125</v>
      </c>
      <c r="C155" t="s">
        <v>93</v>
      </c>
      <c r="D155" s="29">
        <v>0</v>
      </c>
      <c r="E155" s="29">
        <v>0</v>
      </c>
      <c r="F155" s="29">
        <v>292.58</v>
      </c>
      <c r="G155" s="29">
        <v>292.58</v>
      </c>
      <c r="H155" s="29">
        <v>585.16</v>
      </c>
      <c r="I155" s="29">
        <v>-877.74</v>
      </c>
    </row>
    <row r="156" spans="1:9" x14ac:dyDescent="0.25">
      <c r="A156" t="s">
        <v>88</v>
      </c>
      <c r="B156" t="s">
        <v>125</v>
      </c>
      <c r="C156" t="s">
        <v>93</v>
      </c>
      <c r="D156" s="29">
        <v>1309</v>
      </c>
      <c r="E156" s="29">
        <v>1309</v>
      </c>
      <c r="F156" s="29">
        <v>108.34</v>
      </c>
      <c r="G156" s="29">
        <v>1143.4000000000001</v>
      </c>
      <c r="H156" s="29">
        <v>216.68</v>
      </c>
      <c r="I156" s="29">
        <v>-51.08</v>
      </c>
    </row>
    <row r="157" spans="1:9" x14ac:dyDescent="0.25">
      <c r="A157" t="s">
        <v>88</v>
      </c>
      <c r="B157" t="s">
        <v>125</v>
      </c>
      <c r="C157" t="s">
        <v>94</v>
      </c>
      <c r="D157" s="29">
        <v>1354</v>
      </c>
      <c r="E157" s="29">
        <v>1354</v>
      </c>
      <c r="F157" s="29">
        <v>112.04</v>
      </c>
      <c r="G157" s="29">
        <v>1120.4000000000001</v>
      </c>
      <c r="H157" s="29">
        <v>224.08</v>
      </c>
      <c r="I157" s="29">
        <v>9.52</v>
      </c>
    </row>
    <row r="158" spans="1:9" x14ac:dyDescent="0.25">
      <c r="A158" t="s">
        <v>88</v>
      </c>
      <c r="B158" t="s">
        <v>125</v>
      </c>
      <c r="C158" t="s">
        <v>94</v>
      </c>
      <c r="D158" s="29">
        <v>0</v>
      </c>
      <c r="E158" s="29">
        <v>0</v>
      </c>
      <c r="F158" s="29">
        <v>32.24</v>
      </c>
      <c r="G158" s="29">
        <v>32.24</v>
      </c>
      <c r="H158" s="29">
        <v>64.48</v>
      </c>
      <c r="I158" s="29">
        <v>-96.72</v>
      </c>
    </row>
    <row r="159" spans="1:9" x14ac:dyDescent="0.25">
      <c r="A159" t="s">
        <v>88</v>
      </c>
      <c r="B159" t="s">
        <v>125</v>
      </c>
      <c r="C159" t="s">
        <v>94</v>
      </c>
      <c r="D159" s="29">
        <v>4057</v>
      </c>
      <c r="E159" s="29">
        <v>4057</v>
      </c>
      <c r="F159" s="29">
        <v>335.84</v>
      </c>
      <c r="G159" s="29">
        <v>3544.4</v>
      </c>
      <c r="H159" s="29">
        <v>671.68</v>
      </c>
      <c r="I159" s="29">
        <v>-159.08000000000001</v>
      </c>
    </row>
    <row r="160" spans="1:9" x14ac:dyDescent="0.25">
      <c r="A160" t="s">
        <v>88</v>
      </c>
      <c r="B160" t="s">
        <v>125</v>
      </c>
      <c r="C160" t="s">
        <v>94</v>
      </c>
      <c r="D160" s="29">
        <v>4196</v>
      </c>
      <c r="E160" s="29">
        <v>4196</v>
      </c>
      <c r="F160" s="29">
        <v>347.32</v>
      </c>
      <c r="G160" s="29">
        <v>3473.2</v>
      </c>
      <c r="H160" s="29">
        <v>694.62</v>
      </c>
      <c r="I160" s="29">
        <v>28.18</v>
      </c>
    </row>
    <row r="161" spans="1:9" x14ac:dyDescent="0.25">
      <c r="A161" t="s">
        <v>88</v>
      </c>
      <c r="B161" t="s">
        <v>125</v>
      </c>
      <c r="C161" t="s">
        <v>95</v>
      </c>
      <c r="D161" s="29">
        <v>0</v>
      </c>
      <c r="E161" s="29">
        <v>0</v>
      </c>
      <c r="F161" s="29">
        <v>99.94</v>
      </c>
      <c r="G161" s="29">
        <v>99.94</v>
      </c>
      <c r="H161" s="29">
        <v>199.88</v>
      </c>
      <c r="I161" s="29">
        <v>-299.82</v>
      </c>
    </row>
    <row r="162" spans="1:9" x14ac:dyDescent="0.25">
      <c r="A162" t="s">
        <v>88</v>
      </c>
      <c r="B162" t="s">
        <v>125</v>
      </c>
      <c r="C162" t="s">
        <v>95</v>
      </c>
      <c r="D162" s="29">
        <v>950</v>
      </c>
      <c r="E162" s="29">
        <v>950</v>
      </c>
      <c r="F162" s="29">
        <v>78.540000000000006</v>
      </c>
      <c r="G162" s="29">
        <v>828.9</v>
      </c>
      <c r="H162" s="29">
        <v>157.08000000000001</v>
      </c>
      <c r="I162" s="29">
        <v>-35.979999999999997</v>
      </c>
    </row>
    <row r="163" spans="1:9" x14ac:dyDescent="0.25">
      <c r="A163" t="s">
        <v>88</v>
      </c>
      <c r="B163" t="s">
        <v>125</v>
      </c>
      <c r="C163" t="s">
        <v>95</v>
      </c>
      <c r="D163" s="29">
        <v>981</v>
      </c>
      <c r="E163" s="29">
        <v>981</v>
      </c>
      <c r="F163" s="29">
        <v>81.239999999999995</v>
      </c>
      <c r="G163" s="29">
        <v>812.4</v>
      </c>
      <c r="H163" s="29">
        <v>162.46</v>
      </c>
      <c r="I163" s="29">
        <v>6.14</v>
      </c>
    </row>
    <row r="164" spans="1:9" x14ac:dyDescent="0.25">
      <c r="A164" t="s">
        <v>88</v>
      </c>
      <c r="B164" t="s">
        <v>125</v>
      </c>
      <c r="C164" t="s">
        <v>95</v>
      </c>
      <c r="D164" s="29">
        <v>0</v>
      </c>
      <c r="E164" s="29">
        <v>0</v>
      </c>
      <c r="F164" s="29">
        <v>23.38</v>
      </c>
      <c r="G164" s="29">
        <v>23.38</v>
      </c>
      <c r="H164" s="29">
        <v>46.76</v>
      </c>
      <c r="I164" s="29">
        <v>-70.14</v>
      </c>
    </row>
    <row r="165" spans="1:9" x14ac:dyDescent="0.25">
      <c r="A165" t="s">
        <v>88</v>
      </c>
      <c r="B165" t="s">
        <v>125</v>
      </c>
      <c r="C165" t="s">
        <v>96</v>
      </c>
      <c r="D165" s="29">
        <v>6062</v>
      </c>
      <c r="E165" s="29">
        <v>6062</v>
      </c>
      <c r="F165" s="29">
        <v>447.68</v>
      </c>
      <c r="G165" s="29">
        <v>4416.3599999999997</v>
      </c>
      <c r="H165" s="29">
        <v>895.36</v>
      </c>
      <c r="I165" s="29">
        <v>750.28</v>
      </c>
    </row>
    <row r="166" spans="1:9" x14ac:dyDescent="0.25">
      <c r="A166" t="s">
        <v>88</v>
      </c>
      <c r="B166" t="s">
        <v>125</v>
      </c>
      <c r="C166" t="s">
        <v>96</v>
      </c>
      <c r="D166" s="29">
        <v>3810</v>
      </c>
      <c r="E166" s="29">
        <v>3810</v>
      </c>
      <c r="F166" s="29">
        <v>413.92</v>
      </c>
      <c r="G166" s="29">
        <v>4083.28</v>
      </c>
      <c r="H166" s="29">
        <v>827.84</v>
      </c>
      <c r="I166" s="29">
        <v>-1101.1199999999999</v>
      </c>
    </row>
    <row r="167" spans="1:9" x14ac:dyDescent="0.25">
      <c r="A167" t="s">
        <v>88</v>
      </c>
      <c r="B167" t="s">
        <v>125</v>
      </c>
      <c r="C167" t="s">
        <v>97</v>
      </c>
      <c r="D167" s="29">
        <v>77</v>
      </c>
      <c r="E167" s="29">
        <v>77</v>
      </c>
      <c r="F167" s="29">
        <v>5.76</v>
      </c>
      <c r="G167" s="29">
        <v>56.6</v>
      </c>
      <c r="H167" s="29">
        <v>11.52</v>
      </c>
      <c r="I167" s="29">
        <v>8.8800000000000008</v>
      </c>
    </row>
    <row r="168" spans="1:9" x14ac:dyDescent="0.25">
      <c r="A168" t="s">
        <v>88</v>
      </c>
      <c r="B168" t="s">
        <v>125</v>
      </c>
      <c r="C168" t="s">
        <v>97</v>
      </c>
      <c r="D168" s="29">
        <v>139</v>
      </c>
      <c r="E168" s="29">
        <v>139</v>
      </c>
      <c r="F168" s="29">
        <v>11.52</v>
      </c>
      <c r="G168" s="29">
        <v>113.2</v>
      </c>
      <c r="H168" s="29">
        <v>23.04</v>
      </c>
      <c r="I168" s="29">
        <v>2.76</v>
      </c>
    </row>
    <row r="169" spans="1:9" x14ac:dyDescent="0.25">
      <c r="A169" t="s">
        <v>88</v>
      </c>
      <c r="B169" t="s">
        <v>125</v>
      </c>
      <c r="C169" t="s">
        <v>98</v>
      </c>
      <c r="D169" s="29">
        <v>257</v>
      </c>
      <c r="E169" s="29">
        <v>257</v>
      </c>
      <c r="F169" s="29">
        <v>17.16</v>
      </c>
      <c r="G169" s="29">
        <v>171.6</v>
      </c>
      <c r="H169" s="29">
        <v>34.32</v>
      </c>
      <c r="I169" s="29">
        <v>51.08</v>
      </c>
    </row>
    <row r="170" spans="1:9" x14ac:dyDescent="0.25">
      <c r="A170" t="s">
        <v>88</v>
      </c>
      <c r="B170" t="s">
        <v>125</v>
      </c>
      <c r="C170" t="s">
        <v>98</v>
      </c>
      <c r="D170" s="29">
        <v>684</v>
      </c>
      <c r="E170" s="29">
        <v>684</v>
      </c>
      <c r="F170" s="29">
        <v>68.44</v>
      </c>
      <c r="G170" s="29">
        <v>684.4</v>
      </c>
      <c r="H170" s="29">
        <v>136.88</v>
      </c>
      <c r="I170" s="29">
        <v>-137.28</v>
      </c>
    </row>
    <row r="171" spans="1:9" x14ac:dyDescent="0.25">
      <c r="A171" t="s">
        <v>88</v>
      </c>
      <c r="B171" t="s">
        <v>125</v>
      </c>
      <c r="C171" t="s">
        <v>99</v>
      </c>
      <c r="D171" s="29">
        <v>56</v>
      </c>
      <c r="E171" s="29">
        <v>56</v>
      </c>
      <c r="F171" s="29">
        <v>3.76</v>
      </c>
      <c r="G171" s="29">
        <v>37.6</v>
      </c>
      <c r="H171" s="29">
        <v>7.52</v>
      </c>
      <c r="I171" s="29">
        <v>10.88</v>
      </c>
    </row>
    <row r="172" spans="1:9" x14ac:dyDescent="0.25">
      <c r="A172" t="s">
        <v>88</v>
      </c>
      <c r="B172" t="s">
        <v>125</v>
      </c>
      <c r="C172" t="s">
        <v>99</v>
      </c>
      <c r="D172" s="29">
        <v>122</v>
      </c>
      <c r="E172" s="29">
        <v>122</v>
      </c>
      <c r="F172" s="29">
        <v>11.32</v>
      </c>
      <c r="G172" s="29">
        <v>113.19</v>
      </c>
      <c r="H172" s="29">
        <v>22.64</v>
      </c>
      <c r="I172" s="29">
        <v>-13.83</v>
      </c>
    </row>
    <row r="173" spans="1:9" x14ac:dyDescent="0.25">
      <c r="A173" t="s">
        <v>88</v>
      </c>
      <c r="B173" t="s">
        <v>125</v>
      </c>
      <c r="C173" t="s">
        <v>103</v>
      </c>
      <c r="D173" s="29">
        <v>7</v>
      </c>
      <c r="E173" s="29">
        <v>7</v>
      </c>
      <c r="F173" s="29">
        <v>0</v>
      </c>
      <c r="G173" s="29">
        <v>11.5</v>
      </c>
      <c r="H173" s="29">
        <v>0</v>
      </c>
      <c r="I173" s="29">
        <v>-4.5</v>
      </c>
    </row>
    <row r="174" spans="1:9" x14ac:dyDescent="0.25">
      <c r="A174" t="s">
        <v>88</v>
      </c>
      <c r="B174" t="s">
        <v>125</v>
      </c>
      <c r="C174" t="s">
        <v>103</v>
      </c>
      <c r="D174" s="29">
        <v>14</v>
      </c>
      <c r="E174" s="29">
        <v>14</v>
      </c>
      <c r="F174" s="29">
        <v>0</v>
      </c>
      <c r="G174" s="29">
        <v>23</v>
      </c>
      <c r="H174" s="29">
        <v>0</v>
      </c>
      <c r="I174" s="29">
        <v>-9</v>
      </c>
    </row>
    <row r="175" spans="1:9" x14ac:dyDescent="0.25">
      <c r="A175" t="s">
        <v>88</v>
      </c>
      <c r="B175" t="s">
        <v>125</v>
      </c>
      <c r="C175" t="s">
        <v>104</v>
      </c>
      <c r="D175" s="29">
        <v>2000</v>
      </c>
      <c r="E175" s="29">
        <v>2000</v>
      </c>
      <c r="F175" s="29">
        <v>1064.03</v>
      </c>
      <c r="G175" s="29">
        <v>5154.13</v>
      </c>
      <c r="H175" s="29">
        <v>1128.95</v>
      </c>
      <c r="I175" s="29">
        <v>-4283.08</v>
      </c>
    </row>
    <row r="176" spans="1:9" x14ac:dyDescent="0.25">
      <c r="A176" t="s">
        <v>88</v>
      </c>
      <c r="B176" t="s">
        <v>125</v>
      </c>
      <c r="C176" t="s">
        <v>106</v>
      </c>
      <c r="D176" s="29">
        <v>500</v>
      </c>
      <c r="E176" s="29">
        <v>500</v>
      </c>
      <c r="F176" s="29">
        <v>0</v>
      </c>
      <c r="G176" s="29">
        <v>450</v>
      </c>
      <c r="H176" s="29">
        <v>0</v>
      </c>
      <c r="I176" s="29">
        <v>50</v>
      </c>
    </row>
    <row r="177" spans="1:9" x14ac:dyDescent="0.25">
      <c r="A177" t="s">
        <v>88</v>
      </c>
      <c r="B177" t="s">
        <v>125</v>
      </c>
      <c r="C177" t="s">
        <v>123</v>
      </c>
      <c r="D177" s="29">
        <v>600</v>
      </c>
      <c r="E177" s="29">
        <v>600</v>
      </c>
      <c r="F177" s="29">
        <v>0</v>
      </c>
      <c r="G177" s="29">
        <v>0</v>
      </c>
      <c r="H177" s="29">
        <v>300</v>
      </c>
      <c r="I177" s="29">
        <v>300</v>
      </c>
    </row>
    <row r="178" spans="1:9" x14ac:dyDescent="0.25">
      <c r="A178" t="s">
        <v>88</v>
      </c>
      <c r="B178" t="s">
        <v>125</v>
      </c>
      <c r="C178" t="s">
        <v>109</v>
      </c>
      <c r="D178" s="29">
        <v>3000</v>
      </c>
      <c r="E178" s="29">
        <v>3000</v>
      </c>
      <c r="F178" s="29">
        <v>148.66</v>
      </c>
      <c r="G178" s="29">
        <v>892.31</v>
      </c>
      <c r="H178" s="29">
        <v>10947.69</v>
      </c>
      <c r="I178" s="29">
        <v>-8840</v>
      </c>
    </row>
    <row r="179" spans="1:9" x14ac:dyDescent="0.25">
      <c r="A179" t="s">
        <v>88</v>
      </c>
      <c r="B179" t="s">
        <v>125</v>
      </c>
      <c r="C179" t="s">
        <v>112</v>
      </c>
      <c r="D179" s="29">
        <v>15000</v>
      </c>
      <c r="E179" s="29">
        <v>15000</v>
      </c>
      <c r="F179" s="29">
        <v>0</v>
      </c>
      <c r="G179" s="29">
        <v>10634.73</v>
      </c>
      <c r="H179" s="29">
        <v>0</v>
      </c>
      <c r="I179" s="29">
        <v>4365.2700000000004</v>
      </c>
    </row>
    <row r="180" spans="1:9" x14ac:dyDescent="0.25">
      <c r="A180" t="s">
        <v>88</v>
      </c>
      <c r="B180" t="s">
        <v>125</v>
      </c>
      <c r="C180" t="s">
        <v>114</v>
      </c>
      <c r="D180" s="29">
        <v>2000</v>
      </c>
      <c r="E180" s="29">
        <v>2000</v>
      </c>
      <c r="F180" s="29">
        <v>1953.76</v>
      </c>
      <c r="G180" s="29">
        <v>2962.6</v>
      </c>
      <c r="H180" s="29">
        <v>2728.95</v>
      </c>
      <c r="I180" s="29">
        <v>-3691.55</v>
      </c>
    </row>
    <row r="181" spans="1:9" x14ac:dyDescent="0.25">
      <c r="A181" t="s">
        <v>88</v>
      </c>
      <c r="B181" t="s">
        <v>126</v>
      </c>
      <c r="C181" t="s">
        <v>91</v>
      </c>
      <c r="D181" s="29">
        <v>0</v>
      </c>
      <c r="E181" s="29">
        <v>0</v>
      </c>
      <c r="F181" s="29">
        <v>0</v>
      </c>
      <c r="G181" s="29">
        <v>59</v>
      </c>
      <c r="H181" s="29">
        <v>0</v>
      </c>
      <c r="I181" s="29">
        <v>-59</v>
      </c>
    </row>
    <row r="182" spans="1:9" x14ac:dyDescent="0.25">
      <c r="A182" t="s">
        <v>88</v>
      </c>
      <c r="B182" t="s">
        <v>126</v>
      </c>
      <c r="C182" t="s">
        <v>92</v>
      </c>
      <c r="D182" s="29">
        <v>6500</v>
      </c>
      <c r="E182" s="29">
        <v>6500</v>
      </c>
      <c r="F182" s="29">
        <v>155.44999999999999</v>
      </c>
      <c r="G182" s="29">
        <v>610.42999999999995</v>
      </c>
      <c r="H182" s="29">
        <v>5889.57</v>
      </c>
      <c r="I182" s="29">
        <v>0</v>
      </c>
    </row>
    <row r="183" spans="1:9" x14ac:dyDescent="0.25">
      <c r="A183" t="s">
        <v>88</v>
      </c>
      <c r="B183" t="s">
        <v>126</v>
      </c>
      <c r="C183" t="s">
        <v>93</v>
      </c>
      <c r="D183" s="29">
        <v>49903.09</v>
      </c>
      <c r="E183" s="29">
        <v>100000</v>
      </c>
      <c r="F183" s="29">
        <v>0</v>
      </c>
      <c r="G183" s="29">
        <v>0</v>
      </c>
      <c r="H183" s="29">
        <v>0</v>
      </c>
      <c r="I183" s="29">
        <v>49903.09</v>
      </c>
    </row>
    <row r="184" spans="1:9" x14ac:dyDescent="0.25">
      <c r="A184" t="s">
        <v>88</v>
      </c>
      <c r="B184" t="s">
        <v>126</v>
      </c>
      <c r="C184" t="s">
        <v>94</v>
      </c>
      <c r="D184" s="29">
        <v>5000</v>
      </c>
      <c r="E184" s="29">
        <v>5000</v>
      </c>
      <c r="F184" s="29">
        <v>306.51</v>
      </c>
      <c r="G184" s="29">
        <v>1794.85</v>
      </c>
      <c r="H184" s="29">
        <v>3305.15</v>
      </c>
      <c r="I184" s="29">
        <v>-100</v>
      </c>
    </row>
    <row r="185" spans="1:9" x14ac:dyDescent="0.25">
      <c r="A185" t="s">
        <v>88</v>
      </c>
      <c r="B185" t="s">
        <v>126</v>
      </c>
      <c r="C185" t="s">
        <v>95</v>
      </c>
      <c r="D185" s="29">
        <v>31000</v>
      </c>
      <c r="E185" s="29">
        <v>31000</v>
      </c>
      <c r="F185" s="29">
        <v>1039.3800000000001</v>
      </c>
      <c r="G185" s="29">
        <v>16437.63</v>
      </c>
      <c r="H185" s="29">
        <v>14562.37</v>
      </c>
      <c r="I185" s="29">
        <v>0</v>
      </c>
    </row>
    <row r="186" spans="1:9" x14ac:dyDescent="0.25">
      <c r="A186" t="s">
        <v>88</v>
      </c>
      <c r="B186" t="s">
        <v>126</v>
      </c>
      <c r="C186" t="s">
        <v>106</v>
      </c>
      <c r="D186" s="29">
        <v>25000</v>
      </c>
      <c r="E186" s="29">
        <v>25000</v>
      </c>
      <c r="F186" s="29">
        <v>241.4</v>
      </c>
      <c r="G186" s="29">
        <v>1407.19</v>
      </c>
      <c r="H186" s="29">
        <v>23592.81</v>
      </c>
      <c r="I186" s="29">
        <v>0</v>
      </c>
    </row>
    <row r="187" spans="1:9" x14ac:dyDescent="0.25">
      <c r="A187" t="s">
        <v>88</v>
      </c>
      <c r="B187" t="s">
        <v>126</v>
      </c>
      <c r="C187" t="s">
        <v>127</v>
      </c>
      <c r="D187" s="29">
        <v>10000</v>
      </c>
      <c r="E187" s="29">
        <v>10000</v>
      </c>
      <c r="F187" s="29">
        <v>381.39</v>
      </c>
      <c r="G187" s="29">
        <v>3361.82</v>
      </c>
      <c r="H187" s="29">
        <v>6638.18</v>
      </c>
      <c r="I187" s="29">
        <v>0</v>
      </c>
    </row>
    <row r="188" spans="1:9" x14ac:dyDescent="0.25">
      <c r="A188" t="s">
        <v>88</v>
      </c>
      <c r="B188" t="s">
        <v>126</v>
      </c>
      <c r="C188" t="s">
        <v>128</v>
      </c>
      <c r="D188" s="29">
        <v>2000</v>
      </c>
      <c r="E188" s="29">
        <v>2000</v>
      </c>
      <c r="F188" s="29">
        <v>0</v>
      </c>
      <c r="G188" s="29">
        <v>746.22</v>
      </c>
      <c r="H188" s="29">
        <v>3253.78</v>
      </c>
      <c r="I188" s="29">
        <v>-2000</v>
      </c>
    </row>
    <row r="189" spans="1:9" x14ac:dyDescent="0.25">
      <c r="A189" t="s">
        <v>88</v>
      </c>
      <c r="B189" t="s">
        <v>126</v>
      </c>
      <c r="C189" t="s">
        <v>129</v>
      </c>
      <c r="D189" s="29">
        <v>40000</v>
      </c>
      <c r="E189" s="29">
        <v>40000</v>
      </c>
      <c r="F189" s="29">
        <v>0</v>
      </c>
      <c r="G189" s="29">
        <v>0</v>
      </c>
      <c r="H189" s="29">
        <v>0</v>
      </c>
      <c r="I189" s="29">
        <v>40000</v>
      </c>
    </row>
    <row r="190" spans="1:9" x14ac:dyDescent="0.25">
      <c r="A190" t="s">
        <v>88</v>
      </c>
      <c r="B190" t="s">
        <v>126</v>
      </c>
      <c r="C190" t="s">
        <v>130</v>
      </c>
      <c r="D190" s="29">
        <v>12000</v>
      </c>
      <c r="E190" s="29">
        <v>12000</v>
      </c>
      <c r="F190" s="29">
        <v>1460.41</v>
      </c>
      <c r="G190" s="29">
        <v>7609.29</v>
      </c>
      <c r="H190" s="29">
        <v>2484.63</v>
      </c>
      <c r="I190" s="29">
        <v>1906.08</v>
      </c>
    </row>
    <row r="191" spans="1:9" x14ac:dyDescent="0.25">
      <c r="A191" t="s">
        <v>88</v>
      </c>
      <c r="B191" t="s">
        <v>126</v>
      </c>
      <c r="C191" t="s">
        <v>131</v>
      </c>
      <c r="D191" s="29">
        <v>45000</v>
      </c>
      <c r="E191" s="29">
        <v>45000</v>
      </c>
      <c r="F191" s="29">
        <v>0</v>
      </c>
      <c r="G191" s="29">
        <v>34422</v>
      </c>
      <c r="H191" s="29">
        <v>0</v>
      </c>
      <c r="I191" s="29">
        <v>10578</v>
      </c>
    </row>
    <row r="192" spans="1:9" x14ac:dyDescent="0.25">
      <c r="A192" t="s">
        <v>88</v>
      </c>
      <c r="B192" t="s">
        <v>126</v>
      </c>
      <c r="C192" t="s">
        <v>132</v>
      </c>
      <c r="D192" s="29">
        <v>20000</v>
      </c>
      <c r="E192" s="29">
        <v>20000</v>
      </c>
      <c r="F192" s="29">
        <v>745.32</v>
      </c>
      <c r="G192" s="29">
        <v>6816.4</v>
      </c>
      <c r="H192" s="29">
        <v>3324.3</v>
      </c>
      <c r="I192" s="29">
        <v>9859.2999999999993</v>
      </c>
    </row>
    <row r="193" spans="1:9" x14ac:dyDescent="0.25">
      <c r="A193" t="s">
        <v>88</v>
      </c>
      <c r="B193" t="s">
        <v>126</v>
      </c>
      <c r="C193" t="s">
        <v>133</v>
      </c>
      <c r="D193" s="29">
        <v>7000</v>
      </c>
      <c r="E193" s="29">
        <v>7000</v>
      </c>
      <c r="F193" s="29">
        <v>0</v>
      </c>
      <c r="G193" s="29">
        <v>1700.35</v>
      </c>
      <c r="H193" s="29">
        <v>0</v>
      </c>
      <c r="I193" s="29">
        <v>5299.65</v>
      </c>
    </row>
    <row r="194" spans="1:9" x14ac:dyDescent="0.25">
      <c r="A194" t="s">
        <v>88</v>
      </c>
      <c r="B194" t="s">
        <v>126</v>
      </c>
      <c r="C194" t="s">
        <v>134</v>
      </c>
      <c r="D194" s="29">
        <v>0</v>
      </c>
      <c r="E194" s="29">
        <v>0</v>
      </c>
      <c r="F194" s="29">
        <v>2713.11</v>
      </c>
      <c r="G194" s="29">
        <v>4345.18</v>
      </c>
      <c r="H194" s="29">
        <v>-536.79</v>
      </c>
      <c r="I194" s="29">
        <v>-3808.39</v>
      </c>
    </row>
    <row r="195" spans="1:9" x14ac:dyDescent="0.25">
      <c r="A195" t="s">
        <v>88</v>
      </c>
      <c r="B195" t="s">
        <v>126</v>
      </c>
      <c r="C195" t="s">
        <v>135</v>
      </c>
      <c r="D195" s="29">
        <v>13072</v>
      </c>
      <c r="E195" s="29">
        <v>13072</v>
      </c>
      <c r="F195" s="29">
        <v>1089.3399999999999</v>
      </c>
      <c r="G195" s="29">
        <v>10893.4</v>
      </c>
      <c r="H195" s="29">
        <v>2178.7199999999998</v>
      </c>
      <c r="I195" s="29">
        <v>-0.12</v>
      </c>
    </row>
    <row r="196" spans="1:9" x14ac:dyDescent="0.25">
      <c r="A196" t="s">
        <v>88</v>
      </c>
      <c r="B196" t="s">
        <v>126</v>
      </c>
      <c r="C196" t="s">
        <v>136</v>
      </c>
      <c r="D196" s="29">
        <v>2353</v>
      </c>
      <c r="E196" s="29">
        <v>2353</v>
      </c>
      <c r="F196" s="29">
        <v>197.72</v>
      </c>
      <c r="G196" s="29">
        <v>1977.2</v>
      </c>
      <c r="H196" s="29">
        <v>395.45</v>
      </c>
      <c r="I196" s="29">
        <v>-19.649999999999999</v>
      </c>
    </row>
    <row r="197" spans="1:9" x14ac:dyDescent="0.25">
      <c r="A197" t="s">
        <v>88</v>
      </c>
      <c r="B197" t="s">
        <v>126</v>
      </c>
      <c r="C197" t="s">
        <v>114</v>
      </c>
      <c r="D197" s="29">
        <v>263</v>
      </c>
      <c r="E197" s="29">
        <v>263</v>
      </c>
      <c r="F197" s="29">
        <v>21.8</v>
      </c>
      <c r="G197" s="29">
        <v>218</v>
      </c>
      <c r="H197" s="29">
        <v>43.6</v>
      </c>
      <c r="I197" s="29">
        <v>1.4</v>
      </c>
    </row>
    <row r="198" spans="1:9" x14ac:dyDescent="0.25">
      <c r="A198" t="s">
        <v>88</v>
      </c>
      <c r="B198" t="s">
        <v>126</v>
      </c>
      <c r="C198" t="s">
        <v>137</v>
      </c>
      <c r="D198" s="29">
        <v>816</v>
      </c>
      <c r="E198" s="29">
        <v>816</v>
      </c>
      <c r="F198" s="29">
        <v>67.540000000000006</v>
      </c>
      <c r="G198" s="29">
        <v>675.4</v>
      </c>
      <c r="H198" s="29">
        <v>135.08000000000001</v>
      </c>
      <c r="I198" s="29">
        <v>5.52</v>
      </c>
    </row>
    <row r="199" spans="1:9" x14ac:dyDescent="0.25">
      <c r="A199" t="s">
        <v>88</v>
      </c>
      <c r="B199" t="s">
        <v>207</v>
      </c>
      <c r="C199" t="s">
        <v>209</v>
      </c>
      <c r="D199" s="29">
        <v>191</v>
      </c>
      <c r="E199" s="29">
        <v>191</v>
      </c>
      <c r="F199" s="29">
        <v>15.8</v>
      </c>
      <c r="G199" s="29">
        <v>158</v>
      </c>
      <c r="H199" s="29">
        <v>31.6</v>
      </c>
      <c r="I199" s="29">
        <v>1.4</v>
      </c>
    </row>
    <row r="200" spans="1:9" x14ac:dyDescent="0.25">
      <c r="A200" t="s">
        <v>88</v>
      </c>
      <c r="B200" t="s">
        <v>138</v>
      </c>
      <c r="C200" t="s">
        <v>90</v>
      </c>
      <c r="D200" s="29">
        <v>2207</v>
      </c>
      <c r="E200" s="29">
        <v>2207</v>
      </c>
      <c r="F200" s="29">
        <v>206.96</v>
      </c>
      <c r="G200" s="29">
        <v>2041.64</v>
      </c>
      <c r="H200" s="29">
        <v>413.92</v>
      </c>
      <c r="I200" s="29">
        <v>-248.56</v>
      </c>
    </row>
    <row r="201" spans="1:9" x14ac:dyDescent="0.25">
      <c r="A201" t="s">
        <v>88</v>
      </c>
      <c r="B201" t="s">
        <v>138</v>
      </c>
      <c r="C201" t="s">
        <v>92</v>
      </c>
      <c r="D201" s="29">
        <v>37</v>
      </c>
      <c r="E201" s="29">
        <v>37</v>
      </c>
      <c r="F201" s="29">
        <v>2.88</v>
      </c>
      <c r="G201" s="29">
        <v>28.32</v>
      </c>
      <c r="H201" s="29">
        <v>5.76</v>
      </c>
      <c r="I201" s="29">
        <v>2.92</v>
      </c>
    </row>
    <row r="202" spans="1:9" x14ac:dyDescent="0.25">
      <c r="A202" t="s">
        <v>88</v>
      </c>
      <c r="B202" t="s">
        <v>138</v>
      </c>
      <c r="C202" t="s">
        <v>93</v>
      </c>
      <c r="D202" s="29">
        <v>132</v>
      </c>
      <c r="E202" s="29">
        <v>132</v>
      </c>
      <c r="F202" s="29">
        <v>11.44</v>
      </c>
      <c r="G202" s="29">
        <v>114.4</v>
      </c>
      <c r="H202" s="29">
        <v>22.88</v>
      </c>
      <c r="I202" s="29">
        <v>-5.28</v>
      </c>
    </row>
    <row r="203" spans="1:9" x14ac:dyDescent="0.25">
      <c r="A203" t="s">
        <v>88</v>
      </c>
      <c r="B203" t="s">
        <v>138</v>
      </c>
      <c r="C203" t="s">
        <v>94</v>
      </c>
      <c r="D203" s="29">
        <v>29</v>
      </c>
      <c r="E203" s="29">
        <v>29</v>
      </c>
      <c r="F203" s="29">
        <v>2.52</v>
      </c>
      <c r="G203" s="29">
        <v>25.16</v>
      </c>
      <c r="H203" s="29">
        <v>5.04</v>
      </c>
      <c r="I203" s="29">
        <v>-1.2</v>
      </c>
    </row>
    <row r="204" spans="1:9" x14ac:dyDescent="0.25">
      <c r="A204" t="s">
        <v>88</v>
      </c>
      <c r="B204" t="s">
        <v>138</v>
      </c>
      <c r="C204" t="s">
        <v>95</v>
      </c>
      <c r="D204" s="29">
        <v>4</v>
      </c>
      <c r="E204" s="29">
        <v>4</v>
      </c>
      <c r="F204" s="29">
        <v>0</v>
      </c>
      <c r="G204" s="29">
        <v>5.75</v>
      </c>
      <c r="H204" s="29">
        <v>0</v>
      </c>
      <c r="I204" s="29">
        <v>-1.75</v>
      </c>
    </row>
    <row r="205" spans="1:9" x14ac:dyDescent="0.25">
      <c r="A205" t="s">
        <v>88</v>
      </c>
      <c r="B205" t="s">
        <v>138</v>
      </c>
      <c r="C205" t="s">
        <v>96</v>
      </c>
      <c r="D205" s="29">
        <v>300</v>
      </c>
      <c r="E205" s="29">
        <v>300</v>
      </c>
      <c r="F205" s="29">
        <v>0</v>
      </c>
      <c r="G205" s="29">
        <v>216.21</v>
      </c>
      <c r="H205" s="29">
        <v>0</v>
      </c>
      <c r="I205" s="29">
        <v>83.79</v>
      </c>
    </row>
    <row r="206" spans="1:9" x14ac:dyDescent="0.25">
      <c r="A206" t="s">
        <v>88</v>
      </c>
      <c r="B206" t="s">
        <v>138</v>
      </c>
      <c r="C206" t="s">
        <v>97</v>
      </c>
      <c r="D206" s="29">
        <v>15000</v>
      </c>
      <c r="E206" s="29">
        <v>15000</v>
      </c>
      <c r="F206" s="29">
        <v>1048.22</v>
      </c>
      <c r="G206" s="29">
        <v>1153.52</v>
      </c>
      <c r="H206" s="29">
        <v>20774.23</v>
      </c>
      <c r="I206" s="29">
        <v>-6927.75</v>
      </c>
    </row>
    <row r="207" spans="1:9" x14ac:dyDescent="0.25">
      <c r="A207" t="s">
        <v>88</v>
      </c>
      <c r="B207" t="s">
        <v>138</v>
      </c>
      <c r="C207" t="s">
        <v>98</v>
      </c>
      <c r="D207" s="29">
        <v>0</v>
      </c>
      <c r="E207" s="29">
        <v>0</v>
      </c>
      <c r="F207" s="29">
        <v>0</v>
      </c>
      <c r="G207" s="29">
        <v>212.63</v>
      </c>
      <c r="H207" s="29">
        <v>0</v>
      </c>
      <c r="I207" s="29">
        <v>-212.63</v>
      </c>
    </row>
    <row r="208" spans="1:9" x14ac:dyDescent="0.25">
      <c r="A208" t="s">
        <v>88</v>
      </c>
      <c r="B208" t="s">
        <v>138</v>
      </c>
      <c r="C208" t="s">
        <v>99</v>
      </c>
      <c r="D208" s="29">
        <v>62713</v>
      </c>
      <c r="E208" s="29">
        <v>62713</v>
      </c>
      <c r="F208" s="29">
        <v>3289.78</v>
      </c>
      <c r="G208" s="29">
        <v>62713</v>
      </c>
      <c r="H208" s="29">
        <v>0</v>
      </c>
      <c r="I208" s="29">
        <v>0</v>
      </c>
    </row>
    <row r="209" spans="1:9" x14ac:dyDescent="0.25">
      <c r="A209" t="s">
        <v>88</v>
      </c>
      <c r="B209" t="s">
        <v>138</v>
      </c>
      <c r="C209" t="s">
        <v>103</v>
      </c>
      <c r="D209" s="29">
        <v>2200</v>
      </c>
      <c r="E209" s="29">
        <v>2200</v>
      </c>
      <c r="F209" s="29">
        <v>0</v>
      </c>
      <c r="G209" s="29">
        <v>0</v>
      </c>
      <c r="H209" s="29">
        <v>0</v>
      </c>
      <c r="I209" s="29">
        <v>2200</v>
      </c>
    </row>
    <row r="210" spans="1:9" x14ac:dyDescent="0.25">
      <c r="A210" t="s">
        <v>88</v>
      </c>
      <c r="B210" t="s">
        <v>138</v>
      </c>
      <c r="C210" t="s">
        <v>106</v>
      </c>
      <c r="D210" s="29">
        <v>0</v>
      </c>
      <c r="E210" s="29">
        <v>0</v>
      </c>
      <c r="F210" s="29">
        <v>261.08</v>
      </c>
      <c r="G210" s="29">
        <v>440.63</v>
      </c>
      <c r="H210" s="29">
        <v>275.37</v>
      </c>
      <c r="I210" s="29">
        <v>-716</v>
      </c>
    </row>
    <row r="211" spans="1:9" x14ac:dyDescent="0.25">
      <c r="A211" t="s">
        <v>88</v>
      </c>
      <c r="B211" t="s">
        <v>138</v>
      </c>
      <c r="C211" t="s">
        <v>139</v>
      </c>
      <c r="D211" s="29">
        <v>0</v>
      </c>
      <c r="E211" s="29">
        <v>0</v>
      </c>
      <c r="F211" s="29">
        <v>159.44</v>
      </c>
      <c r="G211" s="29">
        <v>475.26</v>
      </c>
      <c r="H211" s="29">
        <v>262.88</v>
      </c>
      <c r="I211" s="29">
        <v>-738.14</v>
      </c>
    </row>
    <row r="212" spans="1:9" x14ac:dyDescent="0.25">
      <c r="A212" t="s">
        <v>88</v>
      </c>
      <c r="B212" t="s">
        <v>138</v>
      </c>
      <c r="C212" t="s">
        <v>114</v>
      </c>
      <c r="D212" s="29">
        <v>0</v>
      </c>
      <c r="E212" s="29">
        <v>0</v>
      </c>
      <c r="F212" s="29">
        <v>0</v>
      </c>
      <c r="G212" s="29">
        <v>130</v>
      </c>
      <c r="H212" s="29">
        <v>182</v>
      </c>
      <c r="I212" s="29">
        <v>-312</v>
      </c>
    </row>
    <row r="213" spans="1:9" x14ac:dyDescent="0.25">
      <c r="A213" t="s">
        <v>140</v>
      </c>
      <c r="B213" t="s">
        <v>138</v>
      </c>
      <c r="C213" t="s">
        <v>139</v>
      </c>
      <c r="D213" s="29">
        <v>0</v>
      </c>
      <c r="E213" s="29">
        <v>0</v>
      </c>
      <c r="F213" s="29">
        <v>116.84</v>
      </c>
      <c r="G213" s="29">
        <v>116.84</v>
      </c>
      <c r="H213" s="29">
        <v>108.16</v>
      </c>
      <c r="I213" s="29">
        <v>-225</v>
      </c>
    </row>
    <row r="214" spans="1:9" x14ac:dyDescent="0.25">
      <c r="A214" t="s">
        <v>141</v>
      </c>
      <c r="B214" t="s">
        <v>89</v>
      </c>
      <c r="C214" t="s">
        <v>114</v>
      </c>
      <c r="D214" s="29">
        <v>0</v>
      </c>
      <c r="E214" s="29">
        <v>0</v>
      </c>
      <c r="F214" s="29">
        <v>0</v>
      </c>
      <c r="G214" s="29">
        <v>102.17</v>
      </c>
      <c r="H214" s="29">
        <v>125.77</v>
      </c>
      <c r="I214" s="29">
        <v>-227.94</v>
      </c>
    </row>
    <row r="215" spans="1:9" x14ac:dyDescent="0.25">
      <c r="A215" t="s">
        <v>141</v>
      </c>
      <c r="B215" t="s">
        <v>193</v>
      </c>
      <c r="C215" t="s">
        <v>105</v>
      </c>
      <c r="D215" s="29">
        <v>0</v>
      </c>
      <c r="E215" s="29">
        <v>0</v>
      </c>
      <c r="F215" s="29">
        <v>0</v>
      </c>
      <c r="G215" s="29">
        <v>360</v>
      </c>
      <c r="H215" s="29">
        <v>0</v>
      </c>
      <c r="I215" s="29">
        <v>-360</v>
      </c>
    </row>
    <row r="216" spans="1:9" x14ac:dyDescent="0.25">
      <c r="A216" t="s">
        <v>141</v>
      </c>
      <c r="B216" t="s">
        <v>193</v>
      </c>
      <c r="C216" t="s">
        <v>114</v>
      </c>
      <c r="D216" s="29">
        <v>0</v>
      </c>
      <c r="E216" s="29">
        <v>0</v>
      </c>
      <c r="F216" s="29">
        <v>0</v>
      </c>
      <c r="G216" s="29">
        <v>1003.86</v>
      </c>
      <c r="H216" s="29">
        <v>0</v>
      </c>
      <c r="I216" s="29">
        <v>-1003.86</v>
      </c>
    </row>
    <row r="217" spans="1:9" x14ac:dyDescent="0.25">
      <c r="A217" t="s">
        <v>198</v>
      </c>
      <c r="B217" t="s">
        <v>193</v>
      </c>
      <c r="C217" t="s">
        <v>105</v>
      </c>
      <c r="D217" s="29">
        <v>0</v>
      </c>
      <c r="E217" s="29">
        <v>0</v>
      </c>
      <c r="F217" s="29">
        <v>0</v>
      </c>
      <c r="G217" s="29">
        <v>0</v>
      </c>
      <c r="H217" s="29">
        <v>225</v>
      </c>
      <c r="I217" s="29">
        <v>-225</v>
      </c>
    </row>
    <row r="218" spans="1:9" x14ac:dyDescent="0.25">
      <c r="A218" t="s">
        <v>206</v>
      </c>
      <c r="B218" t="s">
        <v>193</v>
      </c>
      <c r="C218" t="s">
        <v>114</v>
      </c>
      <c r="D218" s="29">
        <v>0</v>
      </c>
      <c r="E218" s="29">
        <v>0</v>
      </c>
      <c r="F218" s="29">
        <v>0</v>
      </c>
      <c r="G218" s="29">
        <v>311.17</v>
      </c>
      <c r="H218" s="29">
        <v>0</v>
      </c>
      <c r="I218" s="29">
        <v>-311.17</v>
      </c>
    </row>
    <row r="219" spans="1:9" x14ac:dyDescent="0.25">
      <c r="A219" t="s">
        <v>192</v>
      </c>
      <c r="B219" t="s">
        <v>193</v>
      </c>
      <c r="C219" t="s">
        <v>105</v>
      </c>
      <c r="D219" s="29">
        <v>40000</v>
      </c>
      <c r="E219" s="29">
        <v>40000</v>
      </c>
      <c r="F219" s="29">
        <v>1665.26</v>
      </c>
      <c r="G219" s="29">
        <v>27476.71</v>
      </c>
      <c r="H219" s="29">
        <v>13877.02</v>
      </c>
      <c r="I219" s="29">
        <v>-1353.73</v>
      </c>
    </row>
    <row r="220" spans="1:9" x14ac:dyDescent="0.25">
      <c r="A220" t="s">
        <v>192</v>
      </c>
      <c r="B220" t="s">
        <v>193</v>
      </c>
      <c r="C220" t="s">
        <v>114</v>
      </c>
      <c r="D220" s="29">
        <v>8978</v>
      </c>
      <c r="E220" s="29">
        <v>8978</v>
      </c>
      <c r="F220" s="29">
        <v>302.24</v>
      </c>
      <c r="G220" s="29">
        <v>4987</v>
      </c>
      <c r="H220" s="29">
        <v>2518.6999999999998</v>
      </c>
      <c r="I220" s="29">
        <v>1472.3</v>
      </c>
    </row>
    <row r="221" spans="1:9" x14ac:dyDescent="0.25">
      <c r="A221" t="s">
        <v>202</v>
      </c>
      <c r="B221" t="s">
        <v>193</v>
      </c>
      <c r="C221" t="s">
        <v>105</v>
      </c>
      <c r="D221" s="29">
        <v>1000</v>
      </c>
      <c r="E221" s="29">
        <v>1000</v>
      </c>
      <c r="F221" s="29">
        <v>33.299999999999997</v>
      </c>
      <c r="G221" s="29">
        <v>549.51</v>
      </c>
      <c r="H221" s="29">
        <v>277.55</v>
      </c>
      <c r="I221" s="29">
        <v>172.94</v>
      </c>
    </row>
    <row r="222" spans="1:9" x14ac:dyDescent="0.25">
      <c r="A222" t="s">
        <v>142</v>
      </c>
      <c r="B222" t="s">
        <v>89</v>
      </c>
      <c r="C222" t="s">
        <v>90</v>
      </c>
      <c r="D222" s="29">
        <v>2220</v>
      </c>
      <c r="E222" s="29">
        <v>2220</v>
      </c>
      <c r="F222" s="29">
        <v>103.24</v>
      </c>
      <c r="G222" s="29">
        <v>1703.54</v>
      </c>
      <c r="H222" s="29">
        <v>860.36</v>
      </c>
      <c r="I222" s="29">
        <v>-343.9</v>
      </c>
    </row>
    <row r="223" spans="1:9" x14ac:dyDescent="0.25">
      <c r="A223" t="s">
        <v>142</v>
      </c>
      <c r="B223" t="s">
        <v>89</v>
      </c>
      <c r="C223" t="s">
        <v>92</v>
      </c>
      <c r="D223" s="29">
        <v>850</v>
      </c>
      <c r="E223" s="29">
        <v>850</v>
      </c>
      <c r="F223" s="29">
        <v>24.14</v>
      </c>
      <c r="G223" s="29">
        <v>398.35</v>
      </c>
      <c r="H223" s="29">
        <v>201.2</v>
      </c>
      <c r="I223" s="29">
        <v>250.45</v>
      </c>
    </row>
    <row r="224" spans="1:9" x14ac:dyDescent="0.25">
      <c r="A224" t="s">
        <v>142</v>
      </c>
      <c r="B224" t="s">
        <v>89</v>
      </c>
      <c r="C224" t="s">
        <v>93</v>
      </c>
      <c r="D224" s="29">
        <v>9400</v>
      </c>
      <c r="E224" s="29">
        <v>9400</v>
      </c>
      <c r="F224" s="29">
        <v>315.86</v>
      </c>
      <c r="G224" s="29">
        <v>4123.3</v>
      </c>
      <c r="H224" s="29">
        <v>2632.2</v>
      </c>
      <c r="I224" s="29">
        <v>2644.5</v>
      </c>
    </row>
    <row r="225" spans="1:9" x14ac:dyDescent="0.25">
      <c r="A225" t="s">
        <v>142</v>
      </c>
      <c r="B225" t="s">
        <v>89</v>
      </c>
      <c r="C225" t="s">
        <v>94</v>
      </c>
      <c r="D225" s="29">
        <v>45</v>
      </c>
      <c r="E225" s="29">
        <v>45</v>
      </c>
      <c r="F225" s="29">
        <v>1.72</v>
      </c>
      <c r="G225" s="29">
        <v>25.08</v>
      </c>
      <c r="H225" s="29">
        <v>14.4</v>
      </c>
      <c r="I225" s="29">
        <v>5.52</v>
      </c>
    </row>
    <row r="226" spans="1:9" x14ac:dyDescent="0.25">
      <c r="A226" t="s">
        <v>142</v>
      </c>
      <c r="B226" t="s">
        <v>89</v>
      </c>
      <c r="C226" t="s">
        <v>95</v>
      </c>
      <c r="D226" s="29">
        <v>300</v>
      </c>
      <c r="E226" s="29">
        <v>300</v>
      </c>
      <c r="F226" s="29">
        <v>9.8000000000000007</v>
      </c>
      <c r="G226" s="29">
        <v>130.38</v>
      </c>
      <c r="H226" s="29">
        <v>81.650000000000006</v>
      </c>
      <c r="I226" s="29">
        <v>87.97</v>
      </c>
    </row>
    <row r="227" spans="1:9" x14ac:dyDescent="0.25">
      <c r="A227" t="s">
        <v>142</v>
      </c>
      <c r="B227" t="s">
        <v>89</v>
      </c>
      <c r="C227" t="s">
        <v>96</v>
      </c>
      <c r="D227" s="29">
        <v>45</v>
      </c>
      <c r="E227" s="29">
        <v>45</v>
      </c>
      <c r="F227" s="29">
        <v>1.9</v>
      </c>
      <c r="G227" s="29">
        <v>24.95</v>
      </c>
      <c r="H227" s="29">
        <v>15.75</v>
      </c>
      <c r="I227" s="29">
        <v>4.3</v>
      </c>
    </row>
    <row r="228" spans="1:9" x14ac:dyDescent="0.25">
      <c r="A228" t="s">
        <v>142</v>
      </c>
      <c r="B228" t="s">
        <v>89</v>
      </c>
      <c r="C228" t="s">
        <v>97</v>
      </c>
      <c r="D228" s="29">
        <v>4</v>
      </c>
      <c r="E228" s="29">
        <v>4</v>
      </c>
      <c r="F228" s="29">
        <v>0</v>
      </c>
      <c r="G228" s="29">
        <v>3.68</v>
      </c>
      <c r="H228" s="29">
        <v>0</v>
      </c>
      <c r="I228" s="29">
        <v>0.32</v>
      </c>
    </row>
    <row r="229" spans="1:9" x14ac:dyDescent="0.25">
      <c r="A229" t="s">
        <v>142</v>
      </c>
      <c r="B229" t="s">
        <v>89</v>
      </c>
      <c r="C229" t="s">
        <v>98</v>
      </c>
      <c r="D229" s="29">
        <v>15000</v>
      </c>
      <c r="E229" s="29">
        <v>15000</v>
      </c>
      <c r="F229" s="29">
        <v>2545.34</v>
      </c>
      <c r="G229" s="29">
        <v>5794.72</v>
      </c>
      <c r="H229" s="29">
        <v>9205.2800000000007</v>
      </c>
      <c r="I229" s="29">
        <v>0</v>
      </c>
    </row>
    <row r="230" spans="1:9" x14ac:dyDescent="0.25">
      <c r="A230" t="s">
        <v>142</v>
      </c>
      <c r="B230" t="s">
        <v>89</v>
      </c>
      <c r="C230" t="s">
        <v>99</v>
      </c>
      <c r="D230" s="29">
        <v>15000</v>
      </c>
      <c r="E230" s="29">
        <v>15000</v>
      </c>
      <c r="F230" s="29">
        <v>518.70000000000005</v>
      </c>
      <c r="G230" s="29">
        <v>6788.12</v>
      </c>
      <c r="H230" s="29">
        <v>10338.08</v>
      </c>
      <c r="I230" s="29">
        <v>-2126.1999999999998</v>
      </c>
    </row>
    <row r="231" spans="1:9" x14ac:dyDescent="0.25">
      <c r="A231" t="s">
        <v>142</v>
      </c>
      <c r="B231" t="s">
        <v>89</v>
      </c>
      <c r="C231" t="s">
        <v>103</v>
      </c>
      <c r="D231" s="29">
        <v>15000</v>
      </c>
      <c r="E231" s="29">
        <v>15000</v>
      </c>
      <c r="F231" s="29">
        <v>425</v>
      </c>
      <c r="G231" s="29">
        <v>6460</v>
      </c>
      <c r="H231" s="29">
        <v>8540</v>
      </c>
      <c r="I231" s="29">
        <v>0</v>
      </c>
    </row>
    <row r="232" spans="1:9" x14ac:dyDescent="0.25">
      <c r="A232" t="s">
        <v>143</v>
      </c>
      <c r="B232" t="s">
        <v>115</v>
      </c>
      <c r="C232" t="s">
        <v>144</v>
      </c>
      <c r="D232" s="29">
        <v>10000</v>
      </c>
      <c r="E232" s="29">
        <v>10000</v>
      </c>
      <c r="F232" s="29">
        <v>0</v>
      </c>
      <c r="G232" s="29">
        <v>12200</v>
      </c>
      <c r="H232" s="29">
        <v>7800</v>
      </c>
      <c r="I232" s="29">
        <v>-10000</v>
      </c>
    </row>
    <row r="233" spans="1:9" x14ac:dyDescent="0.25">
      <c r="A233" t="s">
        <v>143</v>
      </c>
      <c r="B233" t="s">
        <v>115</v>
      </c>
      <c r="C233" t="s">
        <v>145</v>
      </c>
      <c r="D233" s="29">
        <v>37561.269999999997</v>
      </c>
      <c r="E233" s="29">
        <v>37561.269999999997</v>
      </c>
      <c r="F233" s="29">
        <v>0</v>
      </c>
      <c r="G233" s="29">
        <v>0</v>
      </c>
      <c r="H233" s="29">
        <v>0</v>
      </c>
      <c r="I233" s="29">
        <v>37561.269999999997</v>
      </c>
    </row>
    <row r="234" spans="1:9" x14ac:dyDescent="0.25">
      <c r="A234" t="s">
        <v>143</v>
      </c>
      <c r="B234" t="s">
        <v>115</v>
      </c>
      <c r="C234" t="s">
        <v>146</v>
      </c>
      <c r="D234" s="29">
        <v>21002.14</v>
      </c>
      <c r="E234" s="29">
        <v>6260.14</v>
      </c>
      <c r="F234" s="29">
        <v>0</v>
      </c>
      <c r="G234" s="29">
        <v>0</v>
      </c>
      <c r="H234" s="29">
        <v>0</v>
      </c>
      <c r="I234" s="29">
        <v>21002.14</v>
      </c>
    </row>
    <row r="235" spans="1:9" x14ac:dyDescent="0.25">
      <c r="A235" t="s">
        <v>143</v>
      </c>
      <c r="B235" t="s">
        <v>115</v>
      </c>
      <c r="C235" t="s">
        <v>147</v>
      </c>
      <c r="D235" s="29">
        <v>1150</v>
      </c>
      <c r="E235" s="29">
        <v>1150</v>
      </c>
      <c r="F235" s="29">
        <v>0</v>
      </c>
      <c r="G235" s="29">
        <v>1150</v>
      </c>
      <c r="H235" s="29">
        <v>0</v>
      </c>
      <c r="I235" s="29">
        <v>0</v>
      </c>
    </row>
    <row r="236" spans="1:9" x14ac:dyDescent="0.25">
      <c r="A236" t="s">
        <v>143</v>
      </c>
      <c r="B236" t="s">
        <v>115</v>
      </c>
      <c r="C236" t="s">
        <v>114</v>
      </c>
      <c r="D236" s="29">
        <v>600</v>
      </c>
      <c r="E236" s="29">
        <v>600</v>
      </c>
      <c r="F236" s="29">
        <v>0</v>
      </c>
      <c r="G236" s="29">
        <v>208.73</v>
      </c>
      <c r="H236" s="29">
        <v>0</v>
      </c>
      <c r="I236" s="29">
        <v>391.27</v>
      </c>
    </row>
    <row r="237" spans="1:9" x14ac:dyDescent="0.25">
      <c r="A237" t="s">
        <v>148</v>
      </c>
      <c r="B237" t="s">
        <v>116</v>
      </c>
      <c r="C237" t="s">
        <v>104</v>
      </c>
      <c r="D237" s="29">
        <v>150</v>
      </c>
      <c r="E237" s="29">
        <v>150</v>
      </c>
      <c r="F237" s="29">
        <v>0</v>
      </c>
      <c r="G237" s="29">
        <v>23</v>
      </c>
      <c r="H237" s="29">
        <v>0</v>
      </c>
      <c r="I237" s="29">
        <v>127</v>
      </c>
    </row>
    <row r="238" spans="1:9" x14ac:dyDescent="0.25">
      <c r="A238" t="s">
        <v>149</v>
      </c>
      <c r="B238" t="s">
        <v>89</v>
      </c>
      <c r="C238" t="s">
        <v>91</v>
      </c>
      <c r="D238" s="29">
        <v>50</v>
      </c>
      <c r="E238" s="29">
        <v>50</v>
      </c>
      <c r="F238" s="29">
        <v>0</v>
      </c>
      <c r="G238" s="29">
        <v>71.3</v>
      </c>
      <c r="H238" s="29">
        <v>0</v>
      </c>
      <c r="I238" s="29">
        <v>-21.3</v>
      </c>
    </row>
    <row r="239" spans="1:9" x14ac:dyDescent="0.25">
      <c r="A239" t="s">
        <v>149</v>
      </c>
      <c r="B239" t="s">
        <v>89</v>
      </c>
      <c r="C239" t="s">
        <v>92</v>
      </c>
      <c r="D239" s="29">
        <v>50</v>
      </c>
      <c r="E239" s="29">
        <v>50</v>
      </c>
      <c r="F239" s="29">
        <v>0</v>
      </c>
      <c r="G239" s="29">
        <v>16.68</v>
      </c>
      <c r="H239" s="29">
        <v>0</v>
      </c>
      <c r="I239" s="29">
        <v>33.32</v>
      </c>
    </row>
    <row r="240" spans="1:9" x14ac:dyDescent="0.25">
      <c r="A240" t="s">
        <v>149</v>
      </c>
      <c r="B240" t="s">
        <v>89</v>
      </c>
      <c r="C240" t="s">
        <v>93</v>
      </c>
      <c r="D240" s="29">
        <v>2000</v>
      </c>
      <c r="E240" s="29">
        <v>2000</v>
      </c>
      <c r="F240" s="29">
        <v>1542.12</v>
      </c>
      <c r="G240" s="29">
        <v>1612.12</v>
      </c>
      <c r="H240" s="29">
        <v>0</v>
      </c>
      <c r="I240" s="29">
        <v>387.88</v>
      </c>
    </row>
    <row r="241" spans="1:9" x14ac:dyDescent="0.25">
      <c r="A241" t="s">
        <v>149</v>
      </c>
      <c r="B241" t="s">
        <v>89</v>
      </c>
      <c r="C241" t="s">
        <v>94</v>
      </c>
      <c r="D241" s="29">
        <v>3233</v>
      </c>
      <c r="E241" s="29">
        <v>3233</v>
      </c>
      <c r="F241" s="29">
        <v>33.32</v>
      </c>
      <c r="G241" s="29">
        <v>1386.49</v>
      </c>
      <c r="H241" s="29">
        <v>62.03</v>
      </c>
      <c r="I241" s="29">
        <v>1784.48</v>
      </c>
    </row>
    <row r="242" spans="1:9" x14ac:dyDescent="0.25">
      <c r="A242" t="s">
        <v>149</v>
      </c>
      <c r="B242" t="s">
        <v>89</v>
      </c>
      <c r="C242" t="s">
        <v>95</v>
      </c>
      <c r="D242" s="29">
        <v>1959.99</v>
      </c>
      <c r="E242" s="29">
        <v>1959.99</v>
      </c>
      <c r="F242" s="29">
        <v>0</v>
      </c>
      <c r="G242" s="29">
        <v>9864.7199999999993</v>
      </c>
      <c r="H242" s="29">
        <v>0</v>
      </c>
      <c r="I242" s="29">
        <v>-7904.73</v>
      </c>
    </row>
    <row r="243" spans="1:9" x14ac:dyDescent="0.25">
      <c r="A243" t="s">
        <v>149</v>
      </c>
      <c r="B243" t="s">
        <v>89</v>
      </c>
      <c r="C243" t="s">
        <v>105</v>
      </c>
      <c r="D243" s="29">
        <v>3200.01</v>
      </c>
      <c r="E243" s="29">
        <v>3200.01</v>
      </c>
      <c r="F243" s="29">
        <v>0</v>
      </c>
      <c r="G243" s="29">
        <v>0</v>
      </c>
      <c r="H243" s="29">
        <v>0</v>
      </c>
      <c r="I243" s="29">
        <v>3200.01</v>
      </c>
    </row>
    <row r="244" spans="1:9" x14ac:dyDescent="0.25">
      <c r="A244" t="s">
        <v>149</v>
      </c>
      <c r="B244" t="s">
        <v>89</v>
      </c>
      <c r="C244" t="s">
        <v>114</v>
      </c>
      <c r="D244" s="29">
        <v>5140</v>
      </c>
      <c r="E244" s="29">
        <v>5140</v>
      </c>
      <c r="F244" s="29">
        <v>0</v>
      </c>
      <c r="G244" s="29">
        <v>0</v>
      </c>
      <c r="H244" s="29">
        <v>0</v>
      </c>
      <c r="I244" s="29">
        <v>5140</v>
      </c>
    </row>
    <row r="245" spans="1:9" x14ac:dyDescent="0.25">
      <c r="A245" t="s">
        <v>150</v>
      </c>
      <c r="B245" t="s">
        <v>89</v>
      </c>
      <c r="C245" t="s">
        <v>114</v>
      </c>
      <c r="D245" s="29">
        <v>1500</v>
      </c>
      <c r="E245" s="29">
        <v>1500</v>
      </c>
      <c r="F245" s="29">
        <v>0</v>
      </c>
      <c r="G245" s="29">
        <v>0</v>
      </c>
      <c r="H245" s="29">
        <v>0</v>
      </c>
      <c r="I245" s="29">
        <v>1500</v>
      </c>
    </row>
    <row r="246" spans="1:9" x14ac:dyDescent="0.25">
      <c r="A246" t="s">
        <v>150</v>
      </c>
      <c r="B246" t="s">
        <v>89</v>
      </c>
      <c r="C246" t="s">
        <v>137</v>
      </c>
      <c r="D246" s="29">
        <v>19037</v>
      </c>
      <c r="E246" s="29">
        <v>19037</v>
      </c>
      <c r="F246" s="29">
        <v>1625.13</v>
      </c>
      <c r="G246" s="29">
        <v>6625.53</v>
      </c>
      <c r="H246" s="29">
        <v>3374.47</v>
      </c>
      <c r="I246" s="29">
        <v>9037</v>
      </c>
    </row>
    <row r="247" spans="1:9" x14ac:dyDescent="0.25">
      <c r="A247" t="s">
        <v>150</v>
      </c>
      <c r="B247" t="s">
        <v>89</v>
      </c>
      <c r="C247" t="s">
        <v>163</v>
      </c>
      <c r="D247" s="29">
        <v>52940</v>
      </c>
      <c r="E247" s="29">
        <v>52940</v>
      </c>
      <c r="F247" s="29">
        <v>0</v>
      </c>
      <c r="G247" s="29">
        <v>0</v>
      </c>
      <c r="H247" s="29">
        <v>0</v>
      </c>
      <c r="I247" s="29">
        <v>52940</v>
      </c>
    </row>
    <row r="248" spans="1:9" x14ac:dyDescent="0.25">
      <c r="A248" t="s">
        <v>151</v>
      </c>
      <c r="B248" t="s">
        <v>89</v>
      </c>
      <c r="C248" t="s">
        <v>114</v>
      </c>
      <c r="D248" s="29">
        <v>0</v>
      </c>
      <c r="E248" s="29">
        <v>0</v>
      </c>
      <c r="F248" s="29">
        <v>0</v>
      </c>
      <c r="G248" s="29">
        <v>25.95</v>
      </c>
      <c r="H248" s="29">
        <v>0</v>
      </c>
      <c r="I248" s="29">
        <v>-25.95</v>
      </c>
    </row>
    <row r="249" spans="1:9" x14ac:dyDescent="0.25">
      <c r="A249" t="s">
        <v>151</v>
      </c>
      <c r="B249" t="s">
        <v>115</v>
      </c>
      <c r="C249" t="s">
        <v>105</v>
      </c>
      <c r="D249" s="29">
        <v>0</v>
      </c>
      <c r="E249" s="29">
        <v>0</v>
      </c>
      <c r="F249" s="29">
        <v>0</v>
      </c>
      <c r="G249" s="29">
        <v>32249.69</v>
      </c>
      <c r="H249" s="29">
        <v>0</v>
      </c>
      <c r="I249" s="29">
        <v>-32249.69</v>
      </c>
    </row>
    <row r="250" spans="1:9" x14ac:dyDescent="0.25">
      <c r="A250" t="s">
        <v>170</v>
      </c>
      <c r="B250" t="s">
        <v>89</v>
      </c>
      <c r="C250" t="s">
        <v>104</v>
      </c>
      <c r="D250" s="29">
        <v>50000</v>
      </c>
      <c r="E250" s="29">
        <v>50000</v>
      </c>
      <c r="F250" s="29">
        <v>0</v>
      </c>
      <c r="G250" s="29">
        <v>0</v>
      </c>
      <c r="H250" s="29">
        <v>0</v>
      </c>
      <c r="I250" s="29">
        <v>50000</v>
      </c>
    </row>
    <row r="251" spans="1:9" x14ac:dyDescent="0.25">
      <c r="A251" t="s">
        <v>170</v>
      </c>
      <c r="B251" t="s">
        <v>89</v>
      </c>
      <c r="C251" t="s">
        <v>104</v>
      </c>
      <c r="D251" s="29">
        <v>40000</v>
      </c>
      <c r="E251" s="29">
        <v>40000</v>
      </c>
      <c r="F251" s="29">
        <v>0</v>
      </c>
      <c r="G251" s="29">
        <v>40000</v>
      </c>
      <c r="H251" s="29">
        <v>0</v>
      </c>
      <c r="I251" s="29">
        <v>0</v>
      </c>
    </row>
    <row r="252" spans="1:9" x14ac:dyDescent="0.25">
      <c r="A252" t="s">
        <v>170</v>
      </c>
      <c r="B252" t="s">
        <v>89</v>
      </c>
      <c r="C252" t="s">
        <v>114</v>
      </c>
      <c r="D252" s="29">
        <v>10000</v>
      </c>
      <c r="E252" s="29">
        <v>10000</v>
      </c>
      <c r="F252" s="29">
        <v>0</v>
      </c>
      <c r="G252" s="29">
        <v>16015</v>
      </c>
      <c r="H252" s="29">
        <v>0</v>
      </c>
      <c r="I252" s="29">
        <v>-6015</v>
      </c>
    </row>
    <row r="253" spans="1:9" x14ac:dyDescent="0.25">
      <c r="A253" t="s">
        <v>169</v>
      </c>
      <c r="B253" t="s">
        <v>89</v>
      </c>
      <c r="C253" t="s">
        <v>105</v>
      </c>
      <c r="D253" s="29">
        <v>15000</v>
      </c>
      <c r="E253" s="29">
        <v>15000</v>
      </c>
      <c r="F253" s="29">
        <v>0</v>
      </c>
      <c r="G253" s="29">
        <v>0</v>
      </c>
      <c r="H253" s="29">
        <v>0</v>
      </c>
      <c r="I253" s="29">
        <v>15000</v>
      </c>
    </row>
    <row r="254" spans="1:9" x14ac:dyDescent="0.25">
      <c r="A254" t="s">
        <v>169</v>
      </c>
      <c r="B254" t="s">
        <v>89</v>
      </c>
      <c r="C254" t="s">
        <v>112</v>
      </c>
      <c r="D254" s="29">
        <v>50000</v>
      </c>
      <c r="E254" s="29">
        <v>50000</v>
      </c>
      <c r="F254" s="29">
        <v>0</v>
      </c>
      <c r="G254" s="29">
        <v>0</v>
      </c>
      <c r="H254" s="29">
        <v>0</v>
      </c>
      <c r="I254" s="29">
        <v>50000</v>
      </c>
    </row>
    <row r="255" spans="1:9" x14ac:dyDescent="0.25">
      <c r="A255" t="s">
        <v>169</v>
      </c>
      <c r="B255" t="s">
        <v>89</v>
      </c>
      <c r="C255" t="s">
        <v>112</v>
      </c>
      <c r="D255" s="29">
        <v>18361</v>
      </c>
      <c r="E255" s="29">
        <v>18361</v>
      </c>
      <c r="F255" s="29">
        <v>0</v>
      </c>
      <c r="G255" s="29">
        <v>0</v>
      </c>
      <c r="H255" s="29">
        <v>0</v>
      </c>
      <c r="I255" s="29">
        <v>18361</v>
      </c>
    </row>
    <row r="256" spans="1:9" x14ac:dyDescent="0.25">
      <c r="A256" t="s">
        <v>169</v>
      </c>
      <c r="B256" t="s">
        <v>89</v>
      </c>
      <c r="C256" t="s">
        <v>114</v>
      </c>
      <c r="D256" s="29">
        <v>0</v>
      </c>
      <c r="E256" s="29">
        <v>0</v>
      </c>
      <c r="F256" s="29">
        <v>0</v>
      </c>
      <c r="G256" s="29">
        <v>19000</v>
      </c>
      <c r="H256" s="29">
        <v>0</v>
      </c>
      <c r="I256" s="29">
        <v>-19000</v>
      </c>
    </row>
    <row r="257" spans="1:9" x14ac:dyDescent="0.25">
      <c r="A257" t="s">
        <v>169</v>
      </c>
      <c r="B257" t="s">
        <v>115</v>
      </c>
      <c r="C257" t="s">
        <v>146</v>
      </c>
      <c r="D257" s="29">
        <v>10000</v>
      </c>
      <c r="E257" s="29">
        <v>10000</v>
      </c>
      <c r="F257" s="29">
        <v>0</v>
      </c>
      <c r="G257" s="29">
        <v>2192</v>
      </c>
      <c r="H257" s="29">
        <v>0</v>
      </c>
      <c r="I257" s="29">
        <v>7808</v>
      </c>
    </row>
    <row r="258" spans="1:9" x14ac:dyDescent="0.25">
      <c r="A258" t="s">
        <v>169</v>
      </c>
      <c r="B258" t="s">
        <v>126</v>
      </c>
      <c r="C258" t="s">
        <v>114</v>
      </c>
      <c r="D258" s="29">
        <v>100000</v>
      </c>
      <c r="E258" s="29">
        <v>100000</v>
      </c>
      <c r="F258" s="29">
        <v>0</v>
      </c>
      <c r="G258" s="29">
        <v>55650</v>
      </c>
      <c r="H258" s="29">
        <v>0</v>
      </c>
      <c r="I258" s="29">
        <v>44350</v>
      </c>
    </row>
    <row r="259" spans="1:9" x14ac:dyDescent="0.25">
      <c r="A259" t="s">
        <v>152</v>
      </c>
      <c r="B259" t="s">
        <v>89</v>
      </c>
      <c r="C259" t="s">
        <v>104</v>
      </c>
      <c r="D259" s="29">
        <v>40000</v>
      </c>
      <c r="E259" s="29">
        <v>40000</v>
      </c>
      <c r="F259" s="29">
        <v>0</v>
      </c>
      <c r="G259" s="29">
        <v>0</v>
      </c>
      <c r="H259" s="29">
        <v>296.77</v>
      </c>
      <c r="I259" s="29">
        <v>39703.230000000003</v>
      </c>
    </row>
    <row r="260" spans="1:9" x14ac:dyDescent="0.25">
      <c r="A260" t="s">
        <v>152</v>
      </c>
      <c r="B260" t="s">
        <v>89</v>
      </c>
      <c r="C260" t="s">
        <v>112</v>
      </c>
      <c r="D260" s="29">
        <v>50000</v>
      </c>
      <c r="E260" s="29">
        <v>50000</v>
      </c>
      <c r="F260" s="29">
        <v>611.89</v>
      </c>
      <c r="G260" s="29">
        <v>2596.14</v>
      </c>
      <c r="H260" s="29">
        <v>2436.69</v>
      </c>
      <c r="I260" s="29">
        <v>44967.17</v>
      </c>
    </row>
    <row r="261" spans="1:9" x14ac:dyDescent="0.25">
      <c r="A261" t="s">
        <v>152</v>
      </c>
      <c r="B261" t="s">
        <v>89</v>
      </c>
      <c r="C261" t="s">
        <v>112</v>
      </c>
      <c r="D261" s="29">
        <v>9837</v>
      </c>
      <c r="E261" s="29">
        <v>9837</v>
      </c>
      <c r="F261" s="29">
        <v>1260</v>
      </c>
      <c r="G261" s="29">
        <v>4590</v>
      </c>
      <c r="H261" s="29">
        <v>5130</v>
      </c>
      <c r="I261" s="29">
        <v>117</v>
      </c>
    </row>
    <row r="262" spans="1:9" x14ac:dyDescent="0.25">
      <c r="A262" t="s">
        <v>152</v>
      </c>
      <c r="B262" t="s">
        <v>89</v>
      </c>
      <c r="C262" t="s">
        <v>114</v>
      </c>
      <c r="D262" s="29">
        <v>10000</v>
      </c>
      <c r="E262" s="29">
        <v>0</v>
      </c>
      <c r="F262" s="29">
        <v>0</v>
      </c>
      <c r="G262" s="29">
        <v>5990</v>
      </c>
      <c r="H262" s="29">
        <v>0</v>
      </c>
      <c r="I262" s="29">
        <v>4010</v>
      </c>
    </row>
    <row r="263" spans="1:9" x14ac:dyDescent="0.25">
      <c r="A263" t="s">
        <v>152</v>
      </c>
      <c r="B263" t="s">
        <v>89</v>
      </c>
      <c r="C263" t="s">
        <v>114</v>
      </c>
      <c r="D263" s="29">
        <v>45000</v>
      </c>
      <c r="E263" s="29">
        <v>45000</v>
      </c>
      <c r="F263" s="29">
        <v>3267.98</v>
      </c>
      <c r="G263" s="29">
        <v>32679.8</v>
      </c>
      <c r="H263" s="29">
        <v>6536.08</v>
      </c>
      <c r="I263" s="29">
        <v>5784.12</v>
      </c>
    </row>
    <row r="264" spans="1:9" x14ac:dyDescent="0.25">
      <c r="A264" t="s">
        <v>152</v>
      </c>
      <c r="B264" t="s">
        <v>115</v>
      </c>
      <c r="C264" t="s">
        <v>146</v>
      </c>
      <c r="D264" s="29">
        <v>6000</v>
      </c>
      <c r="E264" s="29">
        <v>6000</v>
      </c>
      <c r="F264" s="29">
        <v>593.12</v>
      </c>
      <c r="G264" s="29">
        <v>5931.2</v>
      </c>
      <c r="H264" s="29">
        <v>1186.27</v>
      </c>
      <c r="I264" s="29">
        <v>-1117.47</v>
      </c>
    </row>
    <row r="265" spans="1:9" x14ac:dyDescent="0.25">
      <c r="A265" t="s">
        <v>152</v>
      </c>
      <c r="B265" t="s">
        <v>116</v>
      </c>
      <c r="C265" t="s">
        <v>104</v>
      </c>
      <c r="D265" s="29">
        <v>1000</v>
      </c>
      <c r="E265" s="29">
        <v>1000</v>
      </c>
      <c r="F265" s="29">
        <v>65.36</v>
      </c>
      <c r="G265" s="29">
        <v>653.6</v>
      </c>
      <c r="H265" s="29">
        <v>130.72</v>
      </c>
      <c r="I265" s="29">
        <v>215.68</v>
      </c>
    </row>
    <row r="266" spans="1:9" x14ac:dyDescent="0.25">
      <c r="A266" t="s">
        <v>152</v>
      </c>
      <c r="B266" t="s">
        <v>126</v>
      </c>
      <c r="C266" t="s">
        <v>90</v>
      </c>
      <c r="D266" s="29">
        <v>2000</v>
      </c>
      <c r="E266" s="29">
        <v>2000</v>
      </c>
      <c r="F266" s="29">
        <v>202.62</v>
      </c>
      <c r="G266" s="29">
        <v>2026.2</v>
      </c>
      <c r="H266" s="29">
        <v>405.24</v>
      </c>
      <c r="I266" s="29">
        <v>-431.44</v>
      </c>
    </row>
    <row r="267" spans="1:9" x14ac:dyDescent="0.25">
      <c r="A267" t="s">
        <v>152</v>
      </c>
      <c r="B267" t="s">
        <v>126</v>
      </c>
      <c r="C267" t="s">
        <v>92</v>
      </c>
      <c r="D267" s="29">
        <v>800</v>
      </c>
      <c r="E267" s="29">
        <v>800</v>
      </c>
      <c r="F267" s="29">
        <v>47.4</v>
      </c>
      <c r="G267" s="29">
        <v>474</v>
      </c>
      <c r="H267" s="29">
        <v>94.8</v>
      </c>
      <c r="I267" s="29">
        <v>231.2</v>
      </c>
    </row>
    <row r="268" spans="1:9" x14ac:dyDescent="0.25">
      <c r="A268" t="s">
        <v>152</v>
      </c>
      <c r="B268" t="s">
        <v>126</v>
      </c>
      <c r="C268" t="s">
        <v>93</v>
      </c>
      <c r="D268" s="29">
        <v>5200</v>
      </c>
      <c r="E268" s="29">
        <v>5200</v>
      </c>
      <c r="F268" s="29">
        <v>206.96</v>
      </c>
      <c r="G268" s="29">
        <v>2041.64</v>
      </c>
      <c r="H268" s="29">
        <v>413.92</v>
      </c>
      <c r="I268" s="29">
        <v>2744.44</v>
      </c>
    </row>
    <row r="269" spans="1:9" x14ac:dyDescent="0.25">
      <c r="A269" t="s">
        <v>152</v>
      </c>
      <c r="B269" t="s">
        <v>126</v>
      </c>
      <c r="C269" t="s">
        <v>94</v>
      </c>
      <c r="D269" s="29">
        <v>100</v>
      </c>
      <c r="E269" s="29">
        <v>100</v>
      </c>
      <c r="F269" s="29">
        <v>8.64</v>
      </c>
      <c r="G269" s="29">
        <v>79.62</v>
      </c>
      <c r="H269" s="29">
        <v>17.28</v>
      </c>
      <c r="I269" s="29">
        <v>3.1</v>
      </c>
    </row>
    <row r="270" spans="1:9" x14ac:dyDescent="0.25">
      <c r="A270" t="s">
        <v>152</v>
      </c>
      <c r="B270" t="s">
        <v>126</v>
      </c>
      <c r="C270" t="s">
        <v>95</v>
      </c>
      <c r="D270" s="29">
        <v>400</v>
      </c>
      <c r="E270" s="29">
        <v>400</v>
      </c>
      <c r="F270" s="29">
        <v>11.44</v>
      </c>
      <c r="G270" s="29">
        <v>114.4</v>
      </c>
      <c r="H270" s="29">
        <v>22.88</v>
      </c>
      <c r="I270" s="29">
        <v>262.72000000000003</v>
      </c>
    </row>
    <row r="271" spans="1:9" x14ac:dyDescent="0.25">
      <c r="A271" t="s">
        <v>152</v>
      </c>
      <c r="B271" t="s">
        <v>126</v>
      </c>
      <c r="C271" t="s">
        <v>96</v>
      </c>
      <c r="D271" s="29">
        <v>100</v>
      </c>
      <c r="E271" s="29">
        <v>100</v>
      </c>
      <c r="F271" s="29">
        <v>2.5</v>
      </c>
      <c r="G271" s="29">
        <v>25</v>
      </c>
      <c r="H271" s="29">
        <v>5</v>
      </c>
      <c r="I271" s="29">
        <v>70</v>
      </c>
    </row>
    <row r="272" spans="1:9" x14ac:dyDescent="0.25">
      <c r="A272" t="s">
        <v>152</v>
      </c>
      <c r="B272" t="s">
        <v>126</v>
      </c>
      <c r="C272" t="s">
        <v>97</v>
      </c>
      <c r="D272" s="29">
        <v>10</v>
      </c>
      <c r="E272" s="29">
        <v>10</v>
      </c>
      <c r="F272" s="29">
        <v>0</v>
      </c>
      <c r="G272" s="29">
        <v>12.65</v>
      </c>
      <c r="H272" s="29">
        <v>0</v>
      </c>
      <c r="I272" s="29">
        <v>-2.65</v>
      </c>
    </row>
    <row r="273" spans="1:9" x14ac:dyDescent="0.25">
      <c r="A273" t="s">
        <v>152</v>
      </c>
      <c r="B273" t="s">
        <v>126</v>
      </c>
      <c r="C273" t="s">
        <v>98</v>
      </c>
      <c r="D273" s="29">
        <v>50000</v>
      </c>
      <c r="E273" s="29">
        <v>50000</v>
      </c>
      <c r="F273" s="29">
        <v>0</v>
      </c>
      <c r="G273" s="29">
        <v>0</v>
      </c>
      <c r="H273" s="29">
        <v>0</v>
      </c>
      <c r="I273" s="29">
        <v>50000</v>
      </c>
    </row>
    <row r="274" spans="1:9" x14ac:dyDescent="0.25">
      <c r="A274" t="s">
        <v>152</v>
      </c>
      <c r="B274" t="s">
        <v>126</v>
      </c>
      <c r="C274" t="s">
        <v>99</v>
      </c>
      <c r="D274" s="29">
        <v>90000</v>
      </c>
      <c r="E274" s="29">
        <v>100000</v>
      </c>
      <c r="F274" s="29">
        <v>0</v>
      </c>
      <c r="G274" s="29">
        <v>0</v>
      </c>
      <c r="H274" s="29">
        <v>0</v>
      </c>
      <c r="I274" s="29">
        <v>90000</v>
      </c>
    </row>
    <row r="275" spans="1:9" x14ac:dyDescent="0.25">
      <c r="A275" t="s">
        <v>152</v>
      </c>
      <c r="B275" t="s">
        <v>126</v>
      </c>
      <c r="C275" t="s">
        <v>103</v>
      </c>
      <c r="D275" s="29">
        <v>2915</v>
      </c>
      <c r="E275" s="29">
        <v>2915</v>
      </c>
      <c r="F275" s="29">
        <v>0</v>
      </c>
      <c r="G275" s="29">
        <v>1587.6</v>
      </c>
      <c r="H275" s="29">
        <v>0</v>
      </c>
      <c r="I275" s="29">
        <v>1327.4</v>
      </c>
    </row>
    <row r="276" spans="1:9" x14ac:dyDescent="0.25">
      <c r="A276" t="s">
        <v>152</v>
      </c>
      <c r="B276" t="s">
        <v>126</v>
      </c>
      <c r="C276" t="s">
        <v>114</v>
      </c>
      <c r="D276" s="29">
        <v>2500</v>
      </c>
      <c r="E276" s="29">
        <v>2500</v>
      </c>
      <c r="F276" s="29">
        <v>0</v>
      </c>
      <c r="G276" s="29">
        <v>0</v>
      </c>
      <c r="H276" s="29">
        <v>0</v>
      </c>
      <c r="I276" s="29">
        <v>2500</v>
      </c>
    </row>
    <row r="277" spans="1:9" x14ac:dyDescent="0.25">
      <c r="A277" t="s">
        <v>152</v>
      </c>
      <c r="B277" t="s">
        <v>160</v>
      </c>
      <c r="C277" t="s">
        <v>162</v>
      </c>
      <c r="D277" s="29">
        <v>2000</v>
      </c>
      <c r="E277" s="29">
        <v>2000</v>
      </c>
      <c r="F277" s="29">
        <v>0</v>
      </c>
      <c r="G277" s="29">
        <v>0</v>
      </c>
      <c r="H277" s="29">
        <v>0</v>
      </c>
      <c r="I277" s="29">
        <v>2000</v>
      </c>
    </row>
    <row r="278" spans="1:9" x14ac:dyDescent="0.25">
      <c r="A278" t="s">
        <v>153</v>
      </c>
      <c r="B278" t="s">
        <v>115</v>
      </c>
      <c r="C278" t="s">
        <v>144</v>
      </c>
      <c r="D278" s="29">
        <v>2000</v>
      </c>
      <c r="E278" s="29">
        <v>2000</v>
      </c>
      <c r="F278" s="29">
        <v>0</v>
      </c>
      <c r="G278" s="29">
        <v>0</v>
      </c>
      <c r="H278" s="29">
        <v>0</v>
      </c>
      <c r="I278" s="29">
        <v>2000</v>
      </c>
    </row>
    <row r="279" spans="1:9" x14ac:dyDescent="0.25">
      <c r="A279" t="s">
        <v>153</v>
      </c>
      <c r="B279" t="s">
        <v>115</v>
      </c>
      <c r="C279" t="s">
        <v>145</v>
      </c>
      <c r="D279" s="29">
        <v>805</v>
      </c>
      <c r="E279" s="29">
        <v>805</v>
      </c>
      <c r="F279" s="29">
        <v>0</v>
      </c>
      <c r="G279" s="29">
        <v>0</v>
      </c>
      <c r="H279" s="29">
        <v>0</v>
      </c>
      <c r="I279" s="29">
        <v>805</v>
      </c>
    </row>
    <row r="280" spans="1:9" x14ac:dyDescent="0.25">
      <c r="A280" t="s">
        <v>153</v>
      </c>
      <c r="B280" t="s">
        <v>115</v>
      </c>
      <c r="C280" t="s">
        <v>146</v>
      </c>
      <c r="D280" s="29">
        <v>9768</v>
      </c>
      <c r="E280" s="29">
        <v>9768</v>
      </c>
      <c r="F280" s="29">
        <v>0</v>
      </c>
      <c r="G280" s="29">
        <v>0</v>
      </c>
      <c r="H280" s="29">
        <v>0</v>
      </c>
      <c r="I280" s="29">
        <v>9768</v>
      </c>
    </row>
    <row r="281" spans="1:9" x14ac:dyDescent="0.25">
      <c r="A281" t="s">
        <v>153</v>
      </c>
      <c r="B281" t="s">
        <v>115</v>
      </c>
      <c r="C281" t="s">
        <v>147</v>
      </c>
      <c r="D281" s="29">
        <v>0</v>
      </c>
      <c r="E281" s="29">
        <v>0</v>
      </c>
      <c r="F281" s="29">
        <v>0</v>
      </c>
      <c r="G281" s="29">
        <v>358.09</v>
      </c>
      <c r="H281" s="29">
        <v>0</v>
      </c>
      <c r="I281" s="29">
        <v>-358.09</v>
      </c>
    </row>
    <row r="282" spans="1:9" x14ac:dyDescent="0.25">
      <c r="A282" t="s">
        <v>154</v>
      </c>
      <c r="B282" t="s">
        <v>115</v>
      </c>
      <c r="C282" t="s">
        <v>144</v>
      </c>
      <c r="D282" s="29">
        <v>6487.36</v>
      </c>
      <c r="E282" s="29">
        <v>6487.36</v>
      </c>
      <c r="F282" s="29">
        <v>0</v>
      </c>
      <c r="G282" s="29">
        <v>0</v>
      </c>
      <c r="H282" s="29">
        <v>0</v>
      </c>
      <c r="I282" s="29">
        <v>6487.36</v>
      </c>
    </row>
    <row r="283" spans="1:9" x14ac:dyDescent="0.25">
      <c r="A283" t="s">
        <v>155</v>
      </c>
      <c r="B283" t="s">
        <v>89</v>
      </c>
      <c r="C283" t="s">
        <v>105</v>
      </c>
      <c r="D283" s="29">
        <v>2679</v>
      </c>
      <c r="E283" s="29">
        <v>2679</v>
      </c>
      <c r="F283" s="29">
        <v>0</v>
      </c>
      <c r="G283" s="29">
        <v>0</v>
      </c>
      <c r="H283" s="29">
        <v>0</v>
      </c>
      <c r="I283" s="29">
        <v>2679</v>
      </c>
    </row>
    <row r="284" spans="1:9" x14ac:dyDescent="0.25">
      <c r="A284" t="s">
        <v>155</v>
      </c>
      <c r="B284" t="s">
        <v>89</v>
      </c>
      <c r="C284" t="s">
        <v>114</v>
      </c>
      <c r="D284" s="29">
        <v>0</v>
      </c>
      <c r="E284" s="29">
        <v>0</v>
      </c>
      <c r="F284" s="29">
        <v>0</v>
      </c>
      <c r="G284" s="29">
        <v>1478.19</v>
      </c>
      <c r="H284" s="29">
        <v>0</v>
      </c>
      <c r="I284" s="29">
        <v>-1478.19</v>
      </c>
    </row>
    <row r="285" spans="1:9" x14ac:dyDescent="0.25">
      <c r="A285" t="s">
        <v>155</v>
      </c>
      <c r="B285" t="s">
        <v>115</v>
      </c>
      <c r="C285" t="s">
        <v>105</v>
      </c>
      <c r="D285" s="29">
        <v>2857.16</v>
      </c>
      <c r="E285" s="29">
        <v>2857.16</v>
      </c>
      <c r="F285" s="29">
        <v>0</v>
      </c>
      <c r="G285" s="29">
        <v>0</v>
      </c>
      <c r="H285" s="29">
        <v>0</v>
      </c>
      <c r="I285" s="29">
        <v>2857.16</v>
      </c>
    </row>
    <row r="286" spans="1:9" x14ac:dyDescent="0.25">
      <c r="A286" t="s">
        <v>156</v>
      </c>
      <c r="B286" t="s">
        <v>116</v>
      </c>
      <c r="C286" t="s">
        <v>113</v>
      </c>
      <c r="D286" s="29">
        <v>15000</v>
      </c>
      <c r="E286" s="29">
        <v>45000</v>
      </c>
      <c r="F286" s="29">
        <v>0</v>
      </c>
      <c r="G286" s="29">
        <v>7870.5</v>
      </c>
      <c r="H286" s="29">
        <v>0</v>
      </c>
      <c r="I286" s="29">
        <v>7129.5</v>
      </c>
    </row>
    <row r="287" spans="1:9" x14ac:dyDescent="0.25">
      <c r="A287" t="s">
        <v>171</v>
      </c>
      <c r="B287" t="s">
        <v>89</v>
      </c>
      <c r="C287" t="s">
        <v>195</v>
      </c>
      <c r="D287" s="29">
        <v>0</v>
      </c>
      <c r="E287" s="29">
        <v>0</v>
      </c>
      <c r="F287" s="29">
        <v>0</v>
      </c>
      <c r="G287" s="29">
        <v>6850</v>
      </c>
      <c r="H287" s="29">
        <v>0</v>
      </c>
      <c r="I287" s="29">
        <v>-6850</v>
      </c>
    </row>
    <row r="288" spans="1:9" x14ac:dyDescent="0.25">
      <c r="A288" t="s">
        <v>171</v>
      </c>
      <c r="B288" t="s">
        <v>89</v>
      </c>
      <c r="C288" t="s">
        <v>173</v>
      </c>
      <c r="D288" s="29">
        <v>10000</v>
      </c>
      <c r="E288" s="29">
        <v>10000</v>
      </c>
      <c r="F288" s="29">
        <v>0</v>
      </c>
      <c r="G288" s="29">
        <v>0</v>
      </c>
      <c r="H288" s="29">
        <v>0</v>
      </c>
      <c r="I288" s="29">
        <v>10000</v>
      </c>
    </row>
    <row r="289" spans="1:9" x14ac:dyDescent="0.25">
      <c r="A289" t="s">
        <v>157</v>
      </c>
      <c r="B289" t="s">
        <v>89</v>
      </c>
      <c r="C289" t="s">
        <v>112</v>
      </c>
      <c r="D289" s="29">
        <v>8533</v>
      </c>
      <c r="E289" s="29">
        <v>18533</v>
      </c>
      <c r="F289" s="29">
        <v>0</v>
      </c>
      <c r="G289" s="29">
        <v>0</v>
      </c>
      <c r="H289" s="29">
        <v>0</v>
      </c>
      <c r="I289" s="29">
        <v>8533</v>
      </c>
    </row>
    <row r="290" spans="1:9" x14ac:dyDescent="0.25">
      <c r="A290" t="s">
        <v>157</v>
      </c>
      <c r="B290" t="s">
        <v>89</v>
      </c>
      <c r="C290" t="s">
        <v>112</v>
      </c>
      <c r="D290" s="29">
        <v>12000</v>
      </c>
      <c r="E290" s="29">
        <v>12000</v>
      </c>
      <c r="F290" s="29">
        <v>0</v>
      </c>
      <c r="G290" s="29">
        <v>0</v>
      </c>
      <c r="H290" s="29">
        <v>0</v>
      </c>
      <c r="I290" s="29">
        <v>12000</v>
      </c>
    </row>
    <row r="291" spans="1:9" x14ac:dyDescent="0.25">
      <c r="A291" t="s">
        <v>157</v>
      </c>
      <c r="B291" t="s">
        <v>89</v>
      </c>
      <c r="C291" t="s">
        <v>114</v>
      </c>
      <c r="D291" s="29">
        <v>15000</v>
      </c>
      <c r="E291" s="29">
        <v>15000</v>
      </c>
      <c r="F291" s="29">
        <v>0</v>
      </c>
      <c r="G291" s="29">
        <v>0</v>
      </c>
      <c r="H291" s="29">
        <v>0</v>
      </c>
      <c r="I291" s="29">
        <v>15000</v>
      </c>
    </row>
    <row r="292" spans="1:9" x14ac:dyDescent="0.25">
      <c r="A292" t="s">
        <v>157</v>
      </c>
      <c r="B292" t="s">
        <v>89</v>
      </c>
      <c r="C292" t="s">
        <v>114</v>
      </c>
      <c r="D292" s="29">
        <v>19012</v>
      </c>
      <c r="E292" s="29">
        <v>0</v>
      </c>
      <c r="F292" s="29">
        <v>0</v>
      </c>
      <c r="G292" s="29">
        <v>0</v>
      </c>
      <c r="H292" s="29">
        <v>19011.5</v>
      </c>
      <c r="I292" s="29">
        <v>0.5</v>
      </c>
    </row>
    <row r="293" spans="1:9" x14ac:dyDescent="0.25">
      <c r="A293" t="s">
        <v>157</v>
      </c>
      <c r="B293" t="s">
        <v>115</v>
      </c>
      <c r="C293" t="s">
        <v>146</v>
      </c>
      <c r="D293" s="29">
        <v>19012</v>
      </c>
      <c r="E293" s="29">
        <v>0</v>
      </c>
      <c r="F293" s="29">
        <v>0</v>
      </c>
      <c r="G293" s="29">
        <v>0</v>
      </c>
      <c r="H293" s="29">
        <v>19011.5</v>
      </c>
      <c r="I293" s="29">
        <v>0.5</v>
      </c>
    </row>
    <row r="294" spans="1:9" x14ac:dyDescent="0.25">
      <c r="A294" t="s">
        <v>157</v>
      </c>
      <c r="B294" t="s">
        <v>115</v>
      </c>
      <c r="C294" t="s">
        <v>105</v>
      </c>
      <c r="D294" s="29">
        <v>1976</v>
      </c>
      <c r="E294" s="29">
        <v>0</v>
      </c>
      <c r="F294" s="29">
        <v>0</v>
      </c>
      <c r="G294" s="29">
        <v>0</v>
      </c>
      <c r="H294" s="29">
        <v>22997.7</v>
      </c>
      <c r="I294" s="29">
        <v>-21021.7</v>
      </c>
    </row>
    <row r="295" spans="1:9" x14ac:dyDescent="0.25">
      <c r="A295" t="s">
        <v>157</v>
      </c>
      <c r="B295" t="s">
        <v>116</v>
      </c>
      <c r="C295" t="s">
        <v>104</v>
      </c>
      <c r="D295" s="29">
        <v>11332.5</v>
      </c>
      <c r="E295" s="29">
        <v>41332.5</v>
      </c>
      <c r="F295" s="29">
        <v>0</v>
      </c>
      <c r="G295" s="29">
        <v>0</v>
      </c>
      <c r="H295" s="29">
        <v>0</v>
      </c>
      <c r="I295" s="29">
        <v>11332.5</v>
      </c>
    </row>
    <row r="296" spans="1:9" x14ac:dyDescent="0.25">
      <c r="A296" t="s">
        <v>157</v>
      </c>
      <c r="B296" t="s">
        <v>116</v>
      </c>
      <c r="C296" t="s">
        <v>104</v>
      </c>
      <c r="D296" s="29">
        <v>14180</v>
      </c>
      <c r="E296" s="29">
        <v>14180</v>
      </c>
      <c r="F296" s="29">
        <v>0</v>
      </c>
      <c r="G296" s="29">
        <v>0</v>
      </c>
      <c r="H296" s="29">
        <v>0</v>
      </c>
      <c r="I296" s="29">
        <v>14180</v>
      </c>
    </row>
    <row r="297" spans="1:9" x14ac:dyDescent="0.25">
      <c r="A297" t="s">
        <v>157</v>
      </c>
      <c r="B297" t="s">
        <v>116</v>
      </c>
      <c r="C297" t="s">
        <v>104</v>
      </c>
      <c r="D297" s="29">
        <v>1526</v>
      </c>
      <c r="E297" s="29">
        <v>1526</v>
      </c>
      <c r="F297" s="29">
        <v>0</v>
      </c>
      <c r="G297" s="29">
        <v>0</v>
      </c>
      <c r="H297" s="29">
        <v>0</v>
      </c>
      <c r="I297" s="29">
        <v>1526</v>
      </c>
    </row>
    <row r="298" spans="1:9" x14ac:dyDescent="0.25">
      <c r="A298" t="s">
        <v>158</v>
      </c>
      <c r="B298" t="s">
        <v>89</v>
      </c>
      <c r="C298" t="s">
        <v>90</v>
      </c>
      <c r="D298" s="29">
        <v>838</v>
      </c>
      <c r="E298" s="29">
        <v>838</v>
      </c>
      <c r="F298" s="29">
        <v>0</v>
      </c>
      <c r="G298" s="29">
        <v>0</v>
      </c>
      <c r="H298" s="29">
        <v>0</v>
      </c>
      <c r="I298" s="29">
        <v>838</v>
      </c>
    </row>
    <row r="299" spans="1:9" x14ac:dyDescent="0.25">
      <c r="A299" t="s">
        <v>158</v>
      </c>
      <c r="B299" t="s">
        <v>89</v>
      </c>
      <c r="C299" t="s">
        <v>92</v>
      </c>
      <c r="D299" s="29">
        <v>1467</v>
      </c>
      <c r="E299" s="29">
        <v>1467</v>
      </c>
      <c r="F299" s="29">
        <v>0</v>
      </c>
      <c r="G299" s="29">
        <v>0</v>
      </c>
      <c r="H299" s="29">
        <v>0</v>
      </c>
      <c r="I299" s="29">
        <v>1467</v>
      </c>
    </row>
    <row r="300" spans="1:9" x14ac:dyDescent="0.25">
      <c r="A300" t="s">
        <v>158</v>
      </c>
      <c r="B300" t="s">
        <v>89</v>
      </c>
      <c r="C300" t="s">
        <v>93</v>
      </c>
      <c r="D300" s="29">
        <v>8000</v>
      </c>
      <c r="E300" s="29">
        <v>8000</v>
      </c>
      <c r="F300" s="29">
        <v>0</v>
      </c>
      <c r="G300" s="29">
        <v>0</v>
      </c>
      <c r="H300" s="29">
        <v>0</v>
      </c>
      <c r="I300" s="29">
        <v>8000</v>
      </c>
    </row>
    <row r="301" spans="1:9" x14ac:dyDescent="0.25">
      <c r="A301" t="s">
        <v>158</v>
      </c>
      <c r="B301" t="s">
        <v>89</v>
      </c>
      <c r="C301" t="s">
        <v>94</v>
      </c>
      <c r="D301" s="29">
        <v>1000</v>
      </c>
      <c r="E301" s="29">
        <v>1000</v>
      </c>
      <c r="F301" s="29">
        <v>0</v>
      </c>
      <c r="G301" s="29">
        <v>0</v>
      </c>
      <c r="H301" s="29">
        <v>0</v>
      </c>
      <c r="I301" s="29">
        <v>1000</v>
      </c>
    </row>
    <row r="302" spans="1:9" x14ac:dyDescent="0.25">
      <c r="A302" t="s">
        <v>158</v>
      </c>
      <c r="B302" t="s">
        <v>89</v>
      </c>
      <c r="C302" t="s">
        <v>95</v>
      </c>
      <c r="D302" s="29">
        <v>200</v>
      </c>
      <c r="E302" s="29">
        <v>200</v>
      </c>
      <c r="F302" s="29">
        <v>0</v>
      </c>
      <c r="G302" s="29">
        <v>0</v>
      </c>
      <c r="H302" s="29">
        <v>0</v>
      </c>
      <c r="I302" s="29">
        <v>200</v>
      </c>
    </row>
    <row r="303" spans="1:9" x14ac:dyDescent="0.25">
      <c r="A303" t="s">
        <v>158</v>
      </c>
      <c r="B303" t="s">
        <v>89</v>
      </c>
      <c r="C303" t="s">
        <v>96</v>
      </c>
      <c r="D303" s="29">
        <v>200</v>
      </c>
      <c r="E303" s="29">
        <v>200</v>
      </c>
      <c r="F303" s="29">
        <v>0</v>
      </c>
      <c r="G303" s="29">
        <v>0</v>
      </c>
      <c r="H303" s="29">
        <v>0</v>
      </c>
      <c r="I303" s="29">
        <v>200</v>
      </c>
    </row>
    <row r="304" spans="1:9" x14ac:dyDescent="0.25">
      <c r="A304" t="s">
        <v>158</v>
      </c>
      <c r="B304" t="s">
        <v>89</v>
      </c>
      <c r="C304" t="s">
        <v>97</v>
      </c>
      <c r="D304" s="29">
        <v>80</v>
      </c>
      <c r="E304" s="29">
        <v>80</v>
      </c>
      <c r="F304" s="29">
        <v>0</v>
      </c>
      <c r="G304" s="29">
        <v>0</v>
      </c>
      <c r="H304" s="29">
        <v>0</v>
      </c>
      <c r="I304" s="29">
        <v>80</v>
      </c>
    </row>
    <row r="305" spans="1:9" x14ac:dyDescent="0.25">
      <c r="A305" t="s">
        <v>158</v>
      </c>
      <c r="B305" t="s">
        <v>89</v>
      </c>
      <c r="C305" t="s">
        <v>98</v>
      </c>
      <c r="D305" s="29">
        <v>6</v>
      </c>
      <c r="E305" s="29">
        <v>6</v>
      </c>
      <c r="F305" s="29">
        <v>0</v>
      </c>
      <c r="G305" s="29">
        <v>0</v>
      </c>
      <c r="H305" s="29">
        <v>0</v>
      </c>
      <c r="I305" s="29">
        <v>6</v>
      </c>
    </row>
    <row r="306" spans="1:9" x14ac:dyDescent="0.25">
      <c r="A306" t="s">
        <v>158</v>
      </c>
      <c r="B306" t="s">
        <v>89</v>
      </c>
      <c r="C306" t="s">
        <v>99</v>
      </c>
      <c r="D306" s="29">
        <v>6</v>
      </c>
      <c r="E306" s="29">
        <v>6</v>
      </c>
      <c r="F306" s="29">
        <v>0</v>
      </c>
      <c r="G306" s="29">
        <v>0</v>
      </c>
      <c r="H306" s="29">
        <v>0</v>
      </c>
      <c r="I306" s="29">
        <v>6</v>
      </c>
    </row>
    <row r="307" spans="1:9" x14ac:dyDescent="0.25">
      <c r="A307" t="s">
        <v>158</v>
      </c>
      <c r="B307" t="s">
        <v>89</v>
      </c>
      <c r="C307" t="s">
        <v>100</v>
      </c>
      <c r="D307" s="29">
        <v>1250</v>
      </c>
      <c r="E307" s="29">
        <v>1250</v>
      </c>
      <c r="F307" s="29">
        <v>0</v>
      </c>
      <c r="G307" s="29">
        <v>2803.39</v>
      </c>
      <c r="H307" s="29">
        <v>192.26</v>
      </c>
      <c r="I307" s="29">
        <v>-1745.65</v>
      </c>
    </row>
    <row r="308" spans="1:9" x14ac:dyDescent="0.25">
      <c r="A308" t="s">
        <v>158</v>
      </c>
      <c r="B308" t="s">
        <v>89</v>
      </c>
      <c r="C308" t="s">
        <v>102</v>
      </c>
      <c r="D308" s="29">
        <v>1500</v>
      </c>
      <c r="E308" s="29">
        <v>1500</v>
      </c>
      <c r="F308" s="29">
        <v>0</v>
      </c>
      <c r="G308" s="29">
        <v>130</v>
      </c>
      <c r="H308" s="29">
        <v>0</v>
      </c>
      <c r="I308" s="29">
        <v>1370</v>
      </c>
    </row>
    <row r="309" spans="1:9" x14ac:dyDescent="0.25">
      <c r="A309" t="s">
        <v>158</v>
      </c>
      <c r="B309" t="s">
        <v>89</v>
      </c>
      <c r="C309" t="s">
        <v>103</v>
      </c>
      <c r="D309" s="29">
        <v>1250</v>
      </c>
      <c r="E309" s="29">
        <v>1250</v>
      </c>
      <c r="F309" s="29">
        <v>0</v>
      </c>
      <c r="G309" s="29">
        <v>0</v>
      </c>
      <c r="H309" s="29">
        <v>0</v>
      </c>
      <c r="I309" s="29">
        <v>1250</v>
      </c>
    </row>
    <row r="310" spans="1:9" x14ac:dyDescent="0.25">
      <c r="A310" t="s">
        <v>158</v>
      </c>
      <c r="B310" t="s">
        <v>89</v>
      </c>
      <c r="C310" t="s">
        <v>104</v>
      </c>
      <c r="D310" s="29">
        <v>10000</v>
      </c>
      <c r="E310" s="29">
        <v>10000</v>
      </c>
      <c r="F310" s="29">
        <v>0</v>
      </c>
      <c r="G310" s="29">
        <v>0</v>
      </c>
      <c r="H310" s="29">
        <v>0</v>
      </c>
      <c r="I310" s="29">
        <v>10000</v>
      </c>
    </row>
    <row r="311" spans="1:9" x14ac:dyDescent="0.25">
      <c r="A311" t="s">
        <v>158</v>
      </c>
      <c r="B311" t="s">
        <v>89</v>
      </c>
      <c r="C311" t="s">
        <v>105</v>
      </c>
      <c r="D311" s="29">
        <v>43499</v>
      </c>
      <c r="E311" s="29">
        <v>13499</v>
      </c>
      <c r="F311" s="29">
        <v>27439.57</v>
      </c>
      <c r="G311" s="29">
        <v>27798.400000000001</v>
      </c>
      <c r="H311" s="29">
        <v>0</v>
      </c>
      <c r="I311" s="29">
        <v>15700.6</v>
      </c>
    </row>
    <row r="312" spans="1:9" x14ac:dyDescent="0.25">
      <c r="A312" t="s">
        <v>158</v>
      </c>
      <c r="B312" t="s">
        <v>89</v>
      </c>
      <c r="C312" t="s">
        <v>108</v>
      </c>
      <c r="D312" s="29">
        <v>0</v>
      </c>
      <c r="E312" s="29">
        <v>0</v>
      </c>
      <c r="F312" s="29">
        <v>5160.58</v>
      </c>
      <c r="G312" s="29">
        <v>43847</v>
      </c>
      <c r="H312" s="29">
        <v>2580.29</v>
      </c>
      <c r="I312" s="29">
        <v>-46427.29</v>
      </c>
    </row>
    <row r="313" spans="1:9" x14ac:dyDescent="0.25">
      <c r="A313" t="s">
        <v>158</v>
      </c>
      <c r="B313" t="s">
        <v>89</v>
      </c>
      <c r="C313" t="s">
        <v>112</v>
      </c>
      <c r="D313" s="29">
        <v>0</v>
      </c>
      <c r="E313" s="29">
        <v>0</v>
      </c>
      <c r="F313" s="29">
        <v>936.64</v>
      </c>
      <c r="G313" s="29">
        <v>7958.27</v>
      </c>
      <c r="H313" s="29">
        <v>468.32</v>
      </c>
      <c r="I313" s="29">
        <v>-8426.59</v>
      </c>
    </row>
    <row r="314" spans="1:9" x14ac:dyDescent="0.25">
      <c r="A314" t="s">
        <v>158</v>
      </c>
      <c r="B314" t="s">
        <v>89</v>
      </c>
      <c r="C314" t="s">
        <v>114</v>
      </c>
      <c r="D314" s="29">
        <v>0</v>
      </c>
      <c r="E314" s="29">
        <v>0</v>
      </c>
      <c r="F314" s="29">
        <v>103.22</v>
      </c>
      <c r="G314" s="29">
        <v>876.92</v>
      </c>
      <c r="H314" s="29">
        <v>51.61</v>
      </c>
      <c r="I314" s="29">
        <v>-928.53</v>
      </c>
    </row>
    <row r="315" spans="1:9" x14ac:dyDescent="0.25">
      <c r="A315" t="s">
        <v>158</v>
      </c>
      <c r="B315" t="s">
        <v>116</v>
      </c>
      <c r="C315" t="s">
        <v>90</v>
      </c>
      <c r="D315" s="29">
        <v>0</v>
      </c>
      <c r="E315" s="29">
        <v>0</v>
      </c>
      <c r="F315" s="29">
        <v>319.95999999999998</v>
      </c>
      <c r="G315" s="29">
        <v>2718.54</v>
      </c>
      <c r="H315" s="29">
        <v>159.97999999999999</v>
      </c>
      <c r="I315" s="29">
        <v>-2878.52</v>
      </c>
    </row>
    <row r="316" spans="1:9" x14ac:dyDescent="0.25">
      <c r="A316" t="s">
        <v>158</v>
      </c>
      <c r="B316" t="s">
        <v>116</v>
      </c>
      <c r="C316" t="s">
        <v>92</v>
      </c>
      <c r="D316" s="29">
        <v>0</v>
      </c>
      <c r="E316" s="29">
        <v>0</v>
      </c>
      <c r="F316" s="29">
        <v>74.819999999999993</v>
      </c>
      <c r="G316" s="29">
        <v>635.77</v>
      </c>
      <c r="H316" s="29">
        <v>37.409999999999997</v>
      </c>
      <c r="I316" s="29">
        <v>-673.18</v>
      </c>
    </row>
    <row r="317" spans="1:9" x14ac:dyDescent="0.25">
      <c r="A317" t="s">
        <v>158</v>
      </c>
      <c r="B317" t="s">
        <v>116</v>
      </c>
      <c r="C317" t="s">
        <v>93</v>
      </c>
      <c r="D317" s="29">
        <v>0</v>
      </c>
      <c r="E317" s="29">
        <v>0</v>
      </c>
      <c r="F317" s="29">
        <v>1052.8800000000001</v>
      </c>
      <c r="G317" s="29">
        <v>7151.36</v>
      </c>
      <c r="H317" s="29">
        <v>526.44000000000005</v>
      </c>
      <c r="I317" s="29">
        <v>-7677.8</v>
      </c>
    </row>
    <row r="318" spans="1:9" x14ac:dyDescent="0.25">
      <c r="A318" t="s">
        <v>158</v>
      </c>
      <c r="B318" t="s">
        <v>116</v>
      </c>
      <c r="C318" t="s">
        <v>94</v>
      </c>
      <c r="D318" s="29">
        <v>0</v>
      </c>
      <c r="E318" s="29">
        <v>0</v>
      </c>
      <c r="F318" s="29">
        <v>5.76</v>
      </c>
      <c r="G318" s="29">
        <v>33.56</v>
      </c>
      <c r="H318" s="29">
        <v>2.88</v>
      </c>
      <c r="I318" s="29">
        <v>-36.44</v>
      </c>
    </row>
    <row r="319" spans="1:9" x14ac:dyDescent="0.25">
      <c r="A319" t="s">
        <v>158</v>
      </c>
      <c r="B319" t="s">
        <v>116</v>
      </c>
      <c r="C319" t="s">
        <v>95</v>
      </c>
      <c r="D319" s="29">
        <v>0</v>
      </c>
      <c r="E319" s="29">
        <v>0</v>
      </c>
      <c r="F319" s="29">
        <v>32.659999999999997</v>
      </c>
      <c r="G319" s="29">
        <v>289.27999999999997</v>
      </c>
      <c r="H319" s="29">
        <v>16.329999999999998</v>
      </c>
      <c r="I319" s="29">
        <v>-305.61</v>
      </c>
    </row>
    <row r="320" spans="1:9" x14ac:dyDescent="0.25">
      <c r="A320" t="s">
        <v>158</v>
      </c>
      <c r="B320" t="s">
        <v>116</v>
      </c>
      <c r="C320" t="s">
        <v>96</v>
      </c>
      <c r="D320" s="29">
        <v>0</v>
      </c>
      <c r="E320" s="29">
        <v>0</v>
      </c>
      <c r="F320" s="29">
        <v>6.3</v>
      </c>
      <c r="G320" s="29">
        <v>48.7</v>
      </c>
      <c r="H320" s="29">
        <v>3.15</v>
      </c>
      <c r="I320" s="29">
        <v>-51.85</v>
      </c>
    </row>
    <row r="321" spans="1:9" x14ac:dyDescent="0.25">
      <c r="A321" t="s">
        <v>158</v>
      </c>
      <c r="B321" t="s">
        <v>116</v>
      </c>
      <c r="C321" t="s">
        <v>97</v>
      </c>
      <c r="D321" s="29">
        <v>0</v>
      </c>
      <c r="E321" s="29">
        <v>0</v>
      </c>
      <c r="F321" s="29">
        <v>0</v>
      </c>
      <c r="G321" s="29">
        <v>2.2999999999999998</v>
      </c>
      <c r="H321" s="29">
        <v>0</v>
      </c>
      <c r="I321" s="29">
        <v>-2.2999999999999998</v>
      </c>
    </row>
    <row r="322" spans="1:9" x14ac:dyDescent="0.25">
      <c r="A322" t="s">
        <v>158</v>
      </c>
      <c r="B322" t="s">
        <v>116</v>
      </c>
      <c r="C322" t="s">
        <v>98</v>
      </c>
      <c r="D322" s="29">
        <v>451</v>
      </c>
      <c r="E322" s="29">
        <v>0</v>
      </c>
      <c r="F322" s="29">
        <v>0</v>
      </c>
      <c r="G322" s="29">
        <v>0</v>
      </c>
      <c r="H322" s="29">
        <v>0</v>
      </c>
      <c r="I322" s="29">
        <v>451</v>
      </c>
    </row>
    <row r="323" spans="1:9" x14ac:dyDescent="0.25">
      <c r="A323" t="s">
        <v>158</v>
      </c>
      <c r="B323" t="s">
        <v>116</v>
      </c>
      <c r="C323" t="s">
        <v>99</v>
      </c>
      <c r="D323" s="29">
        <v>1200</v>
      </c>
      <c r="E323" s="29">
        <v>1200</v>
      </c>
      <c r="F323" s="29">
        <v>0</v>
      </c>
      <c r="G323" s="29">
        <v>0</v>
      </c>
      <c r="H323" s="29">
        <v>0</v>
      </c>
      <c r="I323" s="29">
        <v>1200</v>
      </c>
    </row>
    <row r="324" spans="1:9" x14ac:dyDescent="0.25">
      <c r="A324" t="s">
        <v>158</v>
      </c>
      <c r="B324" t="s">
        <v>116</v>
      </c>
      <c r="C324" t="s">
        <v>103</v>
      </c>
      <c r="D324" s="29">
        <v>320</v>
      </c>
      <c r="E324" s="29">
        <v>320</v>
      </c>
      <c r="F324" s="29">
        <v>0</v>
      </c>
      <c r="G324" s="29">
        <v>0</v>
      </c>
      <c r="H324" s="29">
        <v>0</v>
      </c>
      <c r="I324" s="29">
        <v>320</v>
      </c>
    </row>
    <row r="325" spans="1:9" x14ac:dyDescent="0.25">
      <c r="A325" t="s">
        <v>158</v>
      </c>
      <c r="B325" t="s">
        <v>124</v>
      </c>
      <c r="C325" t="s">
        <v>91</v>
      </c>
      <c r="D325" s="29">
        <v>36</v>
      </c>
      <c r="E325" s="29">
        <v>36</v>
      </c>
      <c r="F325" s="29">
        <v>0</v>
      </c>
      <c r="G325" s="29">
        <v>0</v>
      </c>
      <c r="H325" s="29">
        <v>0</v>
      </c>
      <c r="I325" s="29">
        <v>36</v>
      </c>
    </row>
    <row r="326" spans="1:9" x14ac:dyDescent="0.25">
      <c r="A326" t="s">
        <v>158</v>
      </c>
      <c r="B326" t="s">
        <v>124</v>
      </c>
      <c r="C326" t="s">
        <v>92</v>
      </c>
      <c r="D326" s="29">
        <v>462</v>
      </c>
      <c r="E326" s="29">
        <v>462</v>
      </c>
      <c r="F326" s="29">
        <v>0</v>
      </c>
      <c r="G326" s="29">
        <v>0</v>
      </c>
      <c r="H326" s="29">
        <v>0</v>
      </c>
      <c r="I326" s="29">
        <v>462</v>
      </c>
    </row>
    <row r="327" spans="1:9" x14ac:dyDescent="0.25">
      <c r="A327" t="s">
        <v>158</v>
      </c>
      <c r="B327" t="s">
        <v>124</v>
      </c>
      <c r="C327" t="s">
        <v>93</v>
      </c>
      <c r="D327" s="29">
        <v>33</v>
      </c>
      <c r="E327" s="29">
        <v>33</v>
      </c>
      <c r="F327" s="29">
        <v>0</v>
      </c>
      <c r="G327" s="29">
        <v>0</v>
      </c>
      <c r="H327" s="29">
        <v>0</v>
      </c>
      <c r="I327" s="29">
        <v>33</v>
      </c>
    </row>
    <row r="328" spans="1:9" x14ac:dyDescent="0.25">
      <c r="A328" t="s">
        <v>158</v>
      </c>
      <c r="B328" t="s">
        <v>124</v>
      </c>
      <c r="C328" t="s">
        <v>94</v>
      </c>
      <c r="D328" s="29">
        <v>75000</v>
      </c>
      <c r="E328" s="29">
        <v>75000</v>
      </c>
      <c r="F328" s="29">
        <v>6250</v>
      </c>
      <c r="G328" s="29">
        <v>59375</v>
      </c>
      <c r="H328" s="29">
        <v>15625</v>
      </c>
      <c r="I328" s="29">
        <v>0</v>
      </c>
    </row>
    <row r="329" spans="1:9" x14ac:dyDescent="0.25">
      <c r="A329" t="s">
        <v>158</v>
      </c>
      <c r="B329" t="s">
        <v>124</v>
      </c>
      <c r="C329" t="s">
        <v>95</v>
      </c>
      <c r="D329" s="29">
        <v>13700</v>
      </c>
      <c r="E329" s="29">
        <v>13700</v>
      </c>
      <c r="F329" s="29">
        <v>1134.3800000000001</v>
      </c>
      <c r="G329" s="29">
        <v>10776.61</v>
      </c>
      <c r="H329" s="29">
        <v>2835.95</v>
      </c>
      <c r="I329" s="29">
        <v>87.44</v>
      </c>
    </row>
    <row r="330" spans="1:9" x14ac:dyDescent="0.25">
      <c r="A330" t="s">
        <v>172</v>
      </c>
      <c r="B330" t="s">
        <v>89</v>
      </c>
      <c r="C330" t="s">
        <v>90</v>
      </c>
      <c r="D330" s="29">
        <v>2250</v>
      </c>
      <c r="E330" s="29">
        <v>2250</v>
      </c>
      <c r="F330" s="29">
        <v>125</v>
      </c>
      <c r="G330" s="29">
        <v>1187.5</v>
      </c>
      <c r="H330" s="29">
        <v>312.5</v>
      </c>
      <c r="I330" s="29">
        <v>750</v>
      </c>
    </row>
    <row r="331" spans="1:9" x14ac:dyDescent="0.25">
      <c r="A331" t="s">
        <v>172</v>
      </c>
      <c r="B331" t="s">
        <v>89</v>
      </c>
      <c r="C331" t="s">
        <v>92</v>
      </c>
      <c r="D331" s="29">
        <v>5000</v>
      </c>
      <c r="E331" s="29">
        <v>5000</v>
      </c>
      <c r="F331" s="29">
        <v>387.5</v>
      </c>
      <c r="G331" s="29">
        <v>3681.25</v>
      </c>
      <c r="H331" s="29">
        <v>968.75</v>
      </c>
      <c r="I331" s="29">
        <v>350</v>
      </c>
    </row>
    <row r="332" spans="1:9" x14ac:dyDescent="0.25">
      <c r="A332" t="s">
        <v>172</v>
      </c>
      <c r="B332" t="s">
        <v>89</v>
      </c>
      <c r="C332" t="s">
        <v>93</v>
      </c>
      <c r="D332" s="29">
        <v>1600</v>
      </c>
      <c r="E332" s="29">
        <v>1600</v>
      </c>
      <c r="F332" s="29">
        <v>90.64</v>
      </c>
      <c r="G332" s="29">
        <v>861.08</v>
      </c>
      <c r="H332" s="29">
        <v>226.59</v>
      </c>
      <c r="I332" s="29">
        <v>512.33000000000004</v>
      </c>
    </row>
    <row r="333" spans="1:9" x14ac:dyDescent="0.25">
      <c r="A333" t="s">
        <v>172</v>
      </c>
      <c r="B333" t="s">
        <v>89</v>
      </c>
      <c r="C333" t="s">
        <v>94</v>
      </c>
      <c r="D333" s="29">
        <v>6372</v>
      </c>
      <c r="E333" s="29">
        <v>6372</v>
      </c>
      <c r="F333" s="29">
        <v>0</v>
      </c>
      <c r="G333" s="29">
        <v>0</v>
      </c>
      <c r="H333" s="29">
        <v>0</v>
      </c>
      <c r="I333" s="29">
        <v>6372</v>
      </c>
    </row>
    <row r="334" spans="1:9" x14ac:dyDescent="0.25">
      <c r="A334" t="s">
        <v>172</v>
      </c>
      <c r="B334" t="s">
        <v>89</v>
      </c>
      <c r="C334" t="s">
        <v>95</v>
      </c>
      <c r="D334" s="29">
        <v>60</v>
      </c>
      <c r="E334" s="29">
        <v>60</v>
      </c>
      <c r="F334" s="29">
        <v>5.64</v>
      </c>
      <c r="G334" s="29">
        <v>50.27</v>
      </c>
      <c r="H334" s="29">
        <v>14.1</v>
      </c>
      <c r="I334" s="29">
        <v>-4.37</v>
      </c>
    </row>
    <row r="335" spans="1:9" x14ac:dyDescent="0.25">
      <c r="A335" t="s">
        <v>172</v>
      </c>
      <c r="B335" t="s">
        <v>89</v>
      </c>
      <c r="C335" t="s">
        <v>96</v>
      </c>
      <c r="D335" s="29">
        <v>860</v>
      </c>
      <c r="E335" s="29">
        <v>860</v>
      </c>
      <c r="F335" s="29">
        <v>0</v>
      </c>
      <c r="G335" s="29">
        <v>0</v>
      </c>
      <c r="H335" s="29">
        <v>0</v>
      </c>
      <c r="I335" s="29">
        <v>860</v>
      </c>
    </row>
    <row r="336" spans="1:9" x14ac:dyDescent="0.25">
      <c r="A336" t="s">
        <v>172</v>
      </c>
      <c r="B336" t="s">
        <v>89</v>
      </c>
      <c r="C336" t="s">
        <v>97</v>
      </c>
      <c r="D336" s="29">
        <v>150</v>
      </c>
      <c r="E336" s="29">
        <v>150</v>
      </c>
      <c r="F336" s="29">
        <v>0</v>
      </c>
      <c r="G336" s="29">
        <v>0</v>
      </c>
      <c r="H336" s="29">
        <v>0</v>
      </c>
      <c r="I336" s="29">
        <v>150</v>
      </c>
    </row>
    <row r="337" spans="1:9" x14ac:dyDescent="0.25">
      <c r="A337" t="s">
        <v>172</v>
      </c>
      <c r="B337" t="s">
        <v>89</v>
      </c>
      <c r="C337" t="s">
        <v>98</v>
      </c>
      <c r="D337" s="29">
        <v>8</v>
      </c>
      <c r="E337" s="29">
        <v>8</v>
      </c>
      <c r="F337" s="29">
        <v>0</v>
      </c>
      <c r="G337" s="29">
        <v>6.75</v>
      </c>
      <c r="H337" s="29">
        <v>0</v>
      </c>
      <c r="I337" s="29">
        <v>1.25</v>
      </c>
    </row>
    <row r="338" spans="1:9" x14ac:dyDescent="0.25">
      <c r="A338" t="s">
        <v>172</v>
      </c>
      <c r="B338" t="s">
        <v>89</v>
      </c>
      <c r="C338" t="s">
        <v>99</v>
      </c>
      <c r="D338" s="29">
        <v>65000</v>
      </c>
      <c r="E338" s="29">
        <v>65000</v>
      </c>
      <c r="F338" s="29">
        <v>0</v>
      </c>
      <c r="G338" s="29">
        <v>0</v>
      </c>
      <c r="H338" s="29">
        <v>0</v>
      </c>
      <c r="I338" s="29">
        <v>65000</v>
      </c>
    </row>
    <row r="339" spans="1:9" x14ac:dyDescent="0.25">
      <c r="A339" t="s">
        <v>172</v>
      </c>
      <c r="B339" t="s">
        <v>89</v>
      </c>
      <c r="C339" t="s">
        <v>103</v>
      </c>
      <c r="D339" s="29">
        <v>11800</v>
      </c>
      <c r="E339" s="29">
        <v>11800</v>
      </c>
      <c r="F339" s="29">
        <v>0</v>
      </c>
      <c r="G339" s="29">
        <v>0</v>
      </c>
      <c r="H339" s="29">
        <v>0</v>
      </c>
      <c r="I339" s="29">
        <v>11800</v>
      </c>
    </row>
    <row r="340" spans="1:9" x14ac:dyDescent="0.25">
      <c r="A340" t="s">
        <v>172</v>
      </c>
      <c r="B340" t="s">
        <v>116</v>
      </c>
      <c r="C340" t="s">
        <v>90</v>
      </c>
      <c r="D340" s="29">
        <v>2000</v>
      </c>
      <c r="E340" s="29">
        <v>2000</v>
      </c>
      <c r="F340" s="29">
        <v>0</v>
      </c>
      <c r="G340" s="29">
        <v>0</v>
      </c>
      <c r="H340" s="29">
        <v>0</v>
      </c>
      <c r="I340" s="29">
        <v>2000</v>
      </c>
    </row>
    <row r="341" spans="1:9" x14ac:dyDescent="0.25">
      <c r="A341" t="s">
        <v>172</v>
      </c>
      <c r="B341" t="s">
        <v>116</v>
      </c>
      <c r="C341" t="s">
        <v>92</v>
      </c>
      <c r="D341" s="29">
        <v>3000</v>
      </c>
      <c r="E341" s="29">
        <v>3000</v>
      </c>
      <c r="F341" s="29">
        <v>0</v>
      </c>
      <c r="G341" s="29">
        <v>0</v>
      </c>
      <c r="H341" s="29">
        <v>0</v>
      </c>
      <c r="I341" s="29">
        <v>3000</v>
      </c>
    </row>
    <row r="342" spans="1:9" x14ac:dyDescent="0.25">
      <c r="A342" t="s">
        <v>172</v>
      </c>
      <c r="B342" t="s">
        <v>116</v>
      </c>
      <c r="C342" t="s">
        <v>93</v>
      </c>
      <c r="D342" s="29">
        <v>1600</v>
      </c>
      <c r="E342" s="29">
        <v>1600</v>
      </c>
      <c r="F342" s="29">
        <v>0</v>
      </c>
      <c r="G342" s="29">
        <v>0</v>
      </c>
      <c r="H342" s="29">
        <v>0</v>
      </c>
      <c r="I342" s="29">
        <v>1600</v>
      </c>
    </row>
    <row r="343" spans="1:9" x14ac:dyDescent="0.25">
      <c r="A343" t="s">
        <v>172</v>
      </c>
      <c r="B343" t="s">
        <v>116</v>
      </c>
      <c r="C343" t="s">
        <v>94</v>
      </c>
      <c r="D343" s="29">
        <v>5522</v>
      </c>
      <c r="E343" s="29">
        <v>5522</v>
      </c>
      <c r="F343" s="29">
        <v>0</v>
      </c>
      <c r="G343" s="29">
        <v>0</v>
      </c>
      <c r="H343" s="29">
        <v>0</v>
      </c>
      <c r="I343" s="29">
        <v>5522</v>
      </c>
    </row>
    <row r="344" spans="1:9" x14ac:dyDescent="0.25">
      <c r="A344" t="s">
        <v>172</v>
      </c>
      <c r="B344" t="s">
        <v>116</v>
      </c>
      <c r="C344" t="s">
        <v>95</v>
      </c>
      <c r="D344" s="29">
        <v>60</v>
      </c>
      <c r="E344" s="29">
        <v>60</v>
      </c>
      <c r="F344" s="29">
        <v>0</v>
      </c>
      <c r="G344" s="29">
        <v>0</v>
      </c>
      <c r="H344" s="29">
        <v>0</v>
      </c>
      <c r="I344" s="29">
        <v>60</v>
      </c>
    </row>
    <row r="345" spans="1:9" x14ac:dyDescent="0.25">
      <c r="A345" t="s">
        <v>172</v>
      </c>
      <c r="B345" t="s">
        <v>116</v>
      </c>
      <c r="C345" t="s">
        <v>96</v>
      </c>
      <c r="D345" s="29">
        <v>860</v>
      </c>
      <c r="E345" s="29">
        <v>860</v>
      </c>
      <c r="F345" s="29">
        <v>0</v>
      </c>
      <c r="G345" s="29">
        <v>0</v>
      </c>
      <c r="H345" s="29">
        <v>0</v>
      </c>
      <c r="I345" s="29">
        <v>860</v>
      </c>
    </row>
    <row r="346" spans="1:9" x14ac:dyDescent="0.25">
      <c r="A346" t="s">
        <v>172</v>
      </c>
      <c r="B346" t="s">
        <v>116</v>
      </c>
      <c r="C346" t="s">
        <v>97</v>
      </c>
      <c r="D346" s="29">
        <v>150</v>
      </c>
      <c r="E346" s="29">
        <v>150</v>
      </c>
      <c r="F346" s="29">
        <v>0</v>
      </c>
      <c r="G346" s="29">
        <v>0</v>
      </c>
      <c r="H346" s="29">
        <v>0</v>
      </c>
      <c r="I346" s="29">
        <v>150</v>
      </c>
    </row>
    <row r="347" spans="1:9" x14ac:dyDescent="0.25">
      <c r="A347" t="s">
        <v>172</v>
      </c>
      <c r="B347" t="s">
        <v>116</v>
      </c>
      <c r="C347" t="s">
        <v>98</v>
      </c>
      <c r="D347" s="29">
        <v>8</v>
      </c>
      <c r="E347" s="29">
        <v>8</v>
      </c>
      <c r="F347" s="29">
        <v>0</v>
      </c>
      <c r="G347" s="29">
        <v>3.82</v>
      </c>
      <c r="H347" s="29">
        <v>0</v>
      </c>
      <c r="I347" s="29">
        <v>4.18</v>
      </c>
    </row>
    <row r="348" spans="1:9" x14ac:dyDescent="0.25">
      <c r="A348" t="s">
        <v>172</v>
      </c>
      <c r="B348" t="s">
        <v>116</v>
      </c>
      <c r="C348" t="s">
        <v>99</v>
      </c>
      <c r="D348" s="29">
        <v>2500</v>
      </c>
      <c r="E348" s="29">
        <v>2500</v>
      </c>
      <c r="F348" s="29">
        <v>0</v>
      </c>
      <c r="G348" s="29">
        <v>21710</v>
      </c>
      <c r="H348" s="29">
        <v>0</v>
      </c>
      <c r="I348" s="29">
        <v>-19210</v>
      </c>
    </row>
    <row r="349" spans="1:9" x14ac:dyDescent="0.25">
      <c r="A349" t="s">
        <v>172</v>
      </c>
      <c r="B349" t="s">
        <v>116</v>
      </c>
      <c r="C349" t="s">
        <v>103</v>
      </c>
      <c r="D349" s="29">
        <v>2500</v>
      </c>
      <c r="E349" s="29">
        <v>2500</v>
      </c>
      <c r="F349" s="29">
        <v>0</v>
      </c>
      <c r="G349" s="29">
        <v>0</v>
      </c>
      <c r="H349" s="29">
        <v>0</v>
      </c>
      <c r="I349" s="29">
        <v>2500</v>
      </c>
    </row>
    <row r="350" spans="1:9" x14ac:dyDescent="0.25">
      <c r="A350" t="s">
        <v>172</v>
      </c>
      <c r="B350" t="s">
        <v>116</v>
      </c>
      <c r="C350" t="s">
        <v>105</v>
      </c>
      <c r="D350" s="29">
        <v>137429</v>
      </c>
      <c r="E350" s="29">
        <v>0</v>
      </c>
      <c r="F350" s="29">
        <v>45809.68</v>
      </c>
      <c r="G350" s="29">
        <v>114524.2</v>
      </c>
      <c r="H350" s="29">
        <v>22904.84</v>
      </c>
      <c r="I350" s="29">
        <v>-0.04</v>
      </c>
    </row>
    <row r="351" spans="1:9" x14ac:dyDescent="0.25">
      <c r="A351" t="s">
        <v>172</v>
      </c>
      <c r="B351" t="s">
        <v>116</v>
      </c>
      <c r="C351" t="s">
        <v>114</v>
      </c>
      <c r="D351" s="29">
        <v>150</v>
      </c>
      <c r="E351" s="29">
        <v>150</v>
      </c>
      <c r="F351" s="29">
        <v>0</v>
      </c>
      <c r="G351" s="29">
        <v>0</v>
      </c>
      <c r="H351" s="29">
        <v>0</v>
      </c>
      <c r="I351" s="29">
        <v>150</v>
      </c>
    </row>
    <row r="352" spans="1:9" x14ac:dyDescent="0.25">
      <c r="A352" t="s">
        <v>159</v>
      </c>
      <c r="B352" t="s">
        <v>160</v>
      </c>
      <c r="C352" t="s">
        <v>134</v>
      </c>
      <c r="D352" s="29">
        <v>26410.44</v>
      </c>
      <c r="E352" s="29">
        <v>26410.44</v>
      </c>
      <c r="F352" s="29">
        <v>0</v>
      </c>
      <c r="G352" s="29">
        <v>10922.41</v>
      </c>
      <c r="H352" s="29">
        <v>0</v>
      </c>
      <c r="I352" s="29">
        <v>15488.03</v>
      </c>
    </row>
    <row r="353" spans="1:9" x14ac:dyDescent="0.25">
      <c r="A353" t="s">
        <v>161</v>
      </c>
      <c r="B353" t="s">
        <v>117</v>
      </c>
      <c r="C353" t="s">
        <v>196</v>
      </c>
      <c r="D353" s="29">
        <v>15000</v>
      </c>
      <c r="E353" s="29">
        <v>15000</v>
      </c>
      <c r="F353" s="29">
        <v>0</v>
      </c>
      <c r="G353" s="29">
        <v>0</v>
      </c>
      <c r="H353" s="29">
        <v>0</v>
      </c>
      <c r="I353" s="29">
        <v>15000</v>
      </c>
    </row>
    <row r="354" spans="1:9" x14ac:dyDescent="0.25">
      <c r="A354" t="s">
        <v>161</v>
      </c>
      <c r="B354" t="s">
        <v>160</v>
      </c>
      <c r="C354" t="s">
        <v>162</v>
      </c>
      <c r="D354" s="29">
        <v>15215</v>
      </c>
      <c r="E354" s="29">
        <v>15215</v>
      </c>
      <c r="F354" s="29">
        <v>0</v>
      </c>
      <c r="G354" s="29">
        <v>0</v>
      </c>
      <c r="H354" s="29">
        <v>0</v>
      </c>
      <c r="I354" s="29">
        <v>15215</v>
      </c>
    </row>
    <row r="355" spans="1:9" x14ac:dyDescent="0.25">
      <c r="D355" s="29"/>
      <c r="E355" s="29"/>
      <c r="F355" s="29"/>
      <c r="G355" s="29"/>
      <c r="H355" s="29"/>
      <c r="I355" s="29"/>
    </row>
    <row r="356" spans="1:9" x14ac:dyDescent="0.25">
      <c r="D356" s="29"/>
      <c r="E356" s="29"/>
      <c r="F356" s="29"/>
      <c r="G356" s="29"/>
      <c r="H356" s="29"/>
      <c r="I356" s="29"/>
    </row>
  </sheetData>
  <pageMargins left="0.7" right="0.7" top="0.75" bottom="0.75" header="0.3" footer="0.3"/>
  <pageSetup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A64AC-C6AB-4875-ABB7-5FE3B1FE3446}">
  <sheetPr>
    <pageSetUpPr fitToPage="1"/>
  </sheetPr>
  <dimension ref="A1:H22"/>
  <sheetViews>
    <sheetView topLeftCell="A2" zoomScale="130" zoomScaleNormal="130" workbookViewId="0">
      <selection activeCell="C22" sqref="C22"/>
    </sheetView>
  </sheetViews>
  <sheetFormatPr defaultRowHeight="15" x14ac:dyDescent="0.25"/>
  <cols>
    <col min="1" max="1" width="46.42578125" bestFit="1" customWidth="1"/>
    <col min="2" max="2" width="13.5703125" customWidth="1"/>
    <col min="3" max="3" width="13.7109375" customWidth="1"/>
    <col min="4" max="4" width="48.28515625" customWidth="1"/>
    <col min="6" max="6" width="11.28515625" bestFit="1" customWidth="1"/>
    <col min="7" max="7" width="16.42578125" customWidth="1"/>
    <col min="8" max="8" width="41.85546875" customWidth="1"/>
  </cols>
  <sheetData>
    <row r="1" spans="1:8" x14ac:dyDescent="0.25">
      <c r="A1" s="42" t="s">
        <v>41</v>
      </c>
      <c r="B1" s="42"/>
      <c r="C1" s="42"/>
      <c r="D1" s="42"/>
      <c r="H1" s="1"/>
    </row>
    <row r="2" spans="1:8" x14ac:dyDescent="0.25">
      <c r="A2" s="42" t="s">
        <v>229</v>
      </c>
      <c r="B2" s="42"/>
      <c r="C2" s="42"/>
      <c r="D2" s="42"/>
      <c r="H2" s="1"/>
    </row>
    <row r="3" spans="1:8" x14ac:dyDescent="0.25">
      <c r="A3" s="43" t="s">
        <v>237</v>
      </c>
      <c r="B3" s="43"/>
      <c r="C3" s="43"/>
      <c r="D3" s="43"/>
      <c r="H3" s="1"/>
    </row>
    <row r="4" spans="1:8" x14ac:dyDescent="0.25">
      <c r="A4" s="38"/>
      <c r="B4" s="38"/>
      <c r="C4" s="38"/>
      <c r="D4" s="38"/>
      <c r="H4" s="1"/>
    </row>
    <row r="5" spans="1:8" x14ac:dyDescent="0.25">
      <c r="A5" s="34" t="s">
        <v>42</v>
      </c>
      <c r="B5" s="35" t="s">
        <v>43</v>
      </c>
      <c r="C5" s="36" t="s">
        <v>44</v>
      </c>
      <c r="D5" s="35" t="s">
        <v>45</v>
      </c>
      <c r="H5" s="1"/>
    </row>
    <row r="6" spans="1:8" x14ac:dyDescent="0.25">
      <c r="A6" t="s">
        <v>273</v>
      </c>
      <c r="B6" s="24">
        <v>45391</v>
      </c>
      <c r="C6" s="29">
        <v>210</v>
      </c>
      <c r="D6" s="33" t="s">
        <v>269</v>
      </c>
    </row>
    <row r="7" spans="1:8" x14ac:dyDescent="0.25">
      <c r="A7" t="s">
        <v>178</v>
      </c>
      <c r="B7" s="24">
        <v>45392</v>
      </c>
      <c r="C7" s="31">
        <v>170041.12</v>
      </c>
      <c r="D7" s="33" t="s">
        <v>46</v>
      </c>
    </row>
    <row r="8" spans="1:8" x14ac:dyDescent="0.25">
      <c r="A8" t="s">
        <v>273</v>
      </c>
      <c r="B8" s="24">
        <v>45393</v>
      </c>
      <c r="C8" s="31">
        <v>403</v>
      </c>
      <c r="D8" s="33" t="s">
        <v>269</v>
      </c>
    </row>
    <row r="9" spans="1:8" x14ac:dyDescent="0.25">
      <c r="A9" t="s">
        <v>197</v>
      </c>
      <c r="B9" s="24">
        <v>45397</v>
      </c>
      <c r="C9" s="31">
        <v>3835.65</v>
      </c>
      <c r="D9" s="1" t="s">
        <v>270</v>
      </c>
    </row>
    <row r="10" spans="1:8" x14ac:dyDescent="0.25">
      <c r="A10" t="s">
        <v>273</v>
      </c>
      <c r="B10" s="24">
        <v>45397</v>
      </c>
      <c r="C10" s="31">
        <v>160</v>
      </c>
      <c r="D10" s="33" t="s">
        <v>269</v>
      </c>
    </row>
    <row r="11" spans="1:8" x14ac:dyDescent="0.25">
      <c r="A11" t="s">
        <v>273</v>
      </c>
      <c r="B11" s="24">
        <v>45398</v>
      </c>
      <c r="C11" s="31">
        <v>97</v>
      </c>
      <c r="D11" s="33" t="s">
        <v>269</v>
      </c>
      <c r="H11" s="1"/>
    </row>
    <row r="12" spans="1:8" x14ac:dyDescent="0.25">
      <c r="A12" t="s">
        <v>274</v>
      </c>
      <c r="B12" s="24">
        <v>45398</v>
      </c>
      <c r="C12" s="31">
        <v>9</v>
      </c>
      <c r="D12" s="33" t="s">
        <v>271</v>
      </c>
      <c r="H12" s="1"/>
    </row>
    <row r="13" spans="1:8" x14ac:dyDescent="0.25">
      <c r="A13" t="s">
        <v>275</v>
      </c>
      <c r="B13" s="24">
        <v>45398</v>
      </c>
      <c r="C13" s="31">
        <v>10</v>
      </c>
      <c r="D13" s="33" t="s">
        <v>276</v>
      </c>
      <c r="H13" s="1"/>
    </row>
    <row r="14" spans="1:8" x14ac:dyDescent="0.25">
      <c r="A14" t="s">
        <v>273</v>
      </c>
      <c r="B14" s="24">
        <v>45400</v>
      </c>
      <c r="C14" s="31">
        <v>65</v>
      </c>
      <c r="D14" s="33" t="s">
        <v>269</v>
      </c>
    </row>
    <row r="15" spans="1:8" x14ac:dyDescent="0.25">
      <c r="A15" t="s">
        <v>278</v>
      </c>
      <c r="B15" s="24">
        <v>45405</v>
      </c>
      <c r="C15" s="31">
        <v>7373.07</v>
      </c>
      <c r="D15" s="33" t="s">
        <v>277</v>
      </c>
    </row>
    <row r="16" spans="1:8" x14ac:dyDescent="0.25">
      <c r="A16" t="s">
        <v>274</v>
      </c>
      <c r="B16" s="24">
        <v>45405</v>
      </c>
      <c r="C16" s="31">
        <v>6</v>
      </c>
      <c r="D16" s="33" t="s">
        <v>271</v>
      </c>
    </row>
    <row r="17" spans="1:8" x14ac:dyDescent="0.25">
      <c r="A17" t="s">
        <v>238</v>
      </c>
      <c r="B17" s="24">
        <v>45411</v>
      </c>
      <c r="C17" s="31">
        <v>34357.25</v>
      </c>
      <c r="D17" s="33" t="s">
        <v>272</v>
      </c>
    </row>
    <row r="18" spans="1:8" x14ac:dyDescent="0.25">
      <c r="A18" t="s">
        <v>274</v>
      </c>
      <c r="B18" s="24">
        <v>45411</v>
      </c>
      <c r="C18" s="31">
        <v>15</v>
      </c>
      <c r="D18" s="33" t="s">
        <v>271</v>
      </c>
      <c r="H18" s="1"/>
    </row>
    <row r="19" spans="1:8" x14ac:dyDescent="0.25">
      <c r="A19" t="s">
        <v>180</v>
      </c>
      <c r="B19" s="24">
        <v>45412</v>
      </c>
      <c r="C19" s="31">
        <v>13.64</v>
      </c>
      <c r="D19" s="1" t="s">
        <v>179</v>
      </c>
    </row>
    <row r="20" spans="1:8" x14ac:dyDescent="0.25">
      <c r="H20" s="1"/>
    </row>
    <row r="21" spans="1:8" x14ac:dyDescent="0.25">
      <c r="H21" s="1"/>
    </row>
    <row r="22" spans="1:8" x14ac:dyDescent="0.25">
      <c r="B22" s="25" t="s">
        <v>220</v>
      </c>
      <c r="C22" s="37">
        <f>SUM(C6:C21)</f>
        <v>216595.73</v>
      </c>
    </row>
  </sheetData>
  <sortState xmlns:xlrd2="http://schemas.microsoft.com/office/spreadsheetml/2017/richdata2" ref="A6:D6">
    <sortCondition ref="B6"/>
  </sortState>
  <mergeCells count="3">
    <mergeCell ref="A1:D1"/>
    <mergeCell ref="A2:D2"/>
    <mergeCell ref="A3:D3"/>
  </mergeCells>
  <phoneticPr fontId="9" type="noConversion"/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B32BD-7BA9-42CE-AB4F-A27637326030}">
  <sheetPr filterMode="1">
    <pageSetUpPr fitToPage="1"/>
  </sheetPr>
  <dimension ref="A1:R413"/>
  <sheetViews>
    <sheetView topLeftCell="G1" zoomScale="143" zoomScaleNormal="130" workbookViewId="0">
      <pane ySplit="1" topLeftCell="A394" activePane="bottomLeft" state="frozen"/>
      <selection pane="bottomLeft" activeCell="L413" sqref="L413"/>
    </sheetView>
  </sheetViews>
  <sheetFormatPr defaultRowHeight="15" x14ac:dyDescent="0.25"/>
  <cols>
    <col min="1" max="1" width="86.28515625" style="1" customWidth="1"/>
    <col min="2" max="2" width="19" style="49" customWidth="1"/>
    <col min="3" max="3" width="16.28515625" style="50" customWidth="1"/>
    <col min="4" max="5" width="16.28515625" style="29" customWidth="1"/>
    <col min="6" max="6" width="9.28515625" style="29" bestFit="1" customWidth="1"/>
    <col min="7" max="7" width="16" style="29" customWidth="1"/>
    <col min="8" max="8" width="32.28515625" customWidth="1"/>
    <col min="9" max="9" width="9.140625" style="1"/>
    <col min="10" max="10" width="16.85546875" style="1" customWidth="1"/>
    <col min="12" max="12" width="32.28515625" customWidth="1"/>
    <col min="13" max="13" width="14.140625" style="29" bestFit="1" customWidth="1"/>
    <col min="14" max="14" width="33.7109375" customWidth="1"/>
    <col min="15" max="16" width="13.7109375" customWidth="1"/>
    <col min="17" max="17" width="54.7109375" customWidth="1"/>
  </cols>
  <sheetData>
    <row r="1" spans="1:18" s="47" customFormat="1" x14ac:dyDescent="0.25">
      <c r="A1" s="44" t="s">
        <v>279</v>
      </c>
      <c r="B1" s="48" t="s">
        <v>51</v>
      </c>
      <c r="C1" s="48" t="s">
        <v>52</v>
      </c>
      <c r="D1" s="48" t="s">
        <v>53</v>
      </c>
      <c r="E1" s="48" t="s">
        <v>54</v>
      </c>
      <c r="F1" s="44" t="s">
        <v>55</v>
      </c>
      <c r="G1" s="44" t="s">
        <v>56</v>
      </c>
      <c r="H1" s="44" t="s">
        <v>280</v>
      </c>
      <c r="I1" s="44" t="s">
        <v>47</v>
      </c>
      <c r="J1" s="44" t="s">
        <v>48</v>
      </c>
      <c r="K1" s="44" t="s">
        <v>49</v>
      </c>
      <c r="L1" s="44" t="s">
        <v>50</v>
      </c>
      <c r="M1" s="48" t="s">
        <v>57</v>
      </c>
      <c r="N1" s="44" t="s">
        <v>42</v>
      </c>
      <c r="O1" s="44" t="s">
        <v>58</v>
      </c>
      <c r="P1" s="44" t="s">
        <v>59</v>
      </c>
      <c r="Q1" s="44" t="s">
        <v>212</v>
      </c>
      <c r="R1" s="44" t="s">
        <v>281</v>
      </c>
    </row>
    <row r="2" spans="1:18" x14ac:dyDescent="0.25">
      <c r="A2" s="45" t="s">
        <v>282</v>
      </c>
      <c r="B2" s="29">
        <v>36</v>
      </c>
      <c r="C2" s="29">
        <v>0</v>
      </c>
      <c r="D2" s="29">
        <v>0</v>
      </c>
      <c r="E2" s="29">
        <v>0</v>
      </c>
      <c r="F2" s="45">
        <v>1</v>
      </c>
      <c r="G2" s="45" t="s">
        <v>283</v>
      </c>
      <c r="H2" s="46">
        <v>45406</v>
      </c>
      <c r="I2" s="45">
        <v>9189</v>
      </c>
      <c r="J2" s="46">
        <v>45406</v>
      </c>
      <c r="K2" s="45">
        <v>2024162</v>
      </c>
      <c r="L2" s="45" t="s">
        <v>284</v>
      </c>
      <c r="M2" s="29">
        <v>36</v>
      </c>
      <c r="N2" s="45" t="s">
        <v>285</v>
      </c>
      <c r="O2" s="45">
        <v>1229</v>
      </c>
      <c r="P2" s="46">
        <v>45406</v>
      </c>
      <c r="Q2" s="45" t="s">
        <v>282</v>
      </c>
      <c r="R2" s="45" t="s">
        <v>286</v>
      </c>
    </row>
    <row r="3" spans="1:18" x14ac:dyDescent="0.25">
      <c r="A3" s="45" t="s">
        <v>287</v>
      </c>
      <c r="B3" s="29">
        <v>90</v>
      </c>
      <c r="C3" s="29">
        <v>0</v>
      </c>
      <c r="D3" s="29">
        <v>0</v>
      </c>
      <c r="E3" s="29">
        <v>0</v>
      </c>
      <c r="F3" s="45">
        <v>1</v>
      </c>
      <c r="G3" s="45" t="s">
        <v>288</v>
      </c>
      <c r="H3" s="46">
        <v>45369</v>
      </c>
      <c r="I3" s="45">
        <v>9183</v>
      </c>
      <c r="J3" s="46">
        <v>45390</v>
      </c>
      <c r="K3" s="45">
        <v>2024076</v>
      </c>
      <c r="L3" s="45" t="s">
        <v>289</v>
      </c>
      <c r="M3" s="29">
        <v>90</v>
      </c>
      <c r="N3" s="45" t="s">
        <v>290</v>
      </c>
      <c r="O3" s="45">
        <v>1212</v>
      </c>
      <c r="P3" s="46">
        <v>45390</v>
      </c>
      <c r="Q3" s="45" t="s">
        <v>287</v>
      </c>
      <c r="R3" s="45" t="s">
        <v>291</v>
      </c>
    </row>
    <row r="4" spans="1:18" x14ac:dyDescent="0.25">
      <c r="A4" s="45" t="s">
        <v>292</v>
      </c>
      <c r="B4" s="29">
        <v>90</v>
      </c>
      <c r="C4" s="29">
        <v>0</v>
      </c>
      <c r="D4" s="29">
        <v>0</v>
      </c>
      <c r="E4" s="29">
        <v>0</v>
      </c>
      <c r="F4" s="45">
        <v>13</v>
      </c>
      <c r="G4" s="45" t="s">
        <v>288</v>
      </c>
      <c r="H4" s="46">
        <v>45369</v>
      </c>
      <c r="I4" s="45">
        <v>9183</v>
      </c>
      <c r="J4" s="46">
        <v>45390</v>
      </c>
      <c r="K4" s="45">
        <v>2024076</v>
      </c>
      <c r="L4" s="45" t="s">
        <v>289</v>
      </c>
      <c r="M4" s="29">
        <v>1170</v>
      </c>
      <c r="N4" s="45" t="s">
        <v>290</v>
      </c>
      <c r="O4" s="45">
        <v>1212</v>
      </c>
      <c r="P4" s="46">
        <v>45390</v>
      </c>
      <c r="Q4" s="45" t="s">
        <v>292</v>
      </c>
      <c r="R4" s="45" t="s">
        <v>291</v>
      </c>
    </row>
    <row r="5" spans="1:18" x14ac:dyDescent="0.25">
      <c r="A5" s="45" t="s">
        <v>293</v>
      </c>
      <c r="B5" s="29">
        <v>166.8</v>
      </c>
      <c r="C5" s="29">
        <v>0</v>
      </c>
      <c r="D5" s="29">
        <v>0</v>
      </c>
      <c r="E5" s="29">
        <v>0</v>
      </c>
      <c r="F5" s="45">
        <v>6.5</v>
      </c>
      <c r="G5" s="45" t="s">
        <v>294</v>
      </c>
      <c r="H5" s="46">
        <v>45369</v>
      </c>
      <c r="I5" s="45">
        <v>0</v>
      </c>
      <c r="J5" s="46">
        <v>45390</v>
      </c>
      <c r="K5" s="45">
        <v>2024040</v>
      </c>
      <c r="L5" s="45" t="s">
        <v>295</v>
      </c>
      <c r="M5" s="29">
        <v>1084.2</v>
      </c>
      <c r="N5" s="45" t="s">
        <v>83</v>
      </c>
      <c r="O5" s="45">
        <v>1211</v>
      </c>
      <c r="P5" s="46">
        <v>45390</v>
      </c>
      <c r="Q5" s="45" t="s">
        <v>293</v>
      </c>
      <c r="R5" s="45" t="s">
        <v>296</v>
      </c>
    </row>
    <row r="6" spans="1:18" x14ac:dyDescent="0.25">
      <c r="A6" s="45" t="s">
        <v>293</v>
      </c>
      <c r="B6" s="29">
        <v>166.8</v>
      </c>
      <c r="C6" s="29">
        <v>0</v>
      </c>
      <c r="D6" s="29">
        <v>0</v>
      </c>
      <c r="E6" s="29">
        <v>0</v>
      </c>
      <c r="F6" s="45">
        <v>5</v>
      </c>
      <c r="G6" s="45" t="s">
        <v>297</v>
      </c>
      <c r="H6" s="46">
        <v>45342</v>
      </c>
      <c r="I6" s="45">
        <v>0</v>
      </c>
      <c r="J6" s="46">
        <v>45390</v>
      </c>
      <c r="K6" s="45">
        <v>2024040</v>
      </c>
      <c r="L6" s="45" t="s">
        <v>295</v>
      </c>
      <c r="M6" s="29">
        <v>834</v>
      </c>
      <c r="N6" s="45" t="s">
        <v>83</v>
      </c>
      <c r="O6" s="45">
        <v>1211</v>
      </c>
      <c r="P6" s="46">
        <v>45390</v>
      </c>
      <c r="Q6" s="45" t="s">
        <v>293</v>
      </c>
      <c r="R6" s="45" t="s">
        <v>296</v>
      </c>
    </row>
    <row r="7" spans="1:18" hidden="1" x14ac:dyDescent="0.25">
      <c r="A7" s="45" t="s">
        <v>293</v>
      </c>
      <c r="B7" s="45">
        <v>166.8</v>
      </c>
      <c r="C7" s="45">
        <v>0</v>
      </c>
      <c r="D7" s="45">
        <v>0</v>
      </c>
      <c r="E7" s="45">
        <v>0</v>
      </c>
      <c r="F7" s="45">
        <v>4</v>
      </c>
      <c r="G7" s="45" t="s">
        <v>298</v>
      </c>
      <c r="H7" s="46">
        <v>45369</v>
      </c>
      <c r="I7" s="45">
        <v>0</v>
      </c>
      <c r="J7" s="46">
        <v>45390</v>
      </c>
      <c r="K7" s="45">
        <v>2024040</v>
      </c>
      <c r="L7" s="45" t="s">
        <v>295</v>
      </c>
      <c r="M7" s="45">
        <v>667.2</v>
      </c>
      <c r="N7" s="45" t="s">
        <v>83</v>
      </c>
      <c r="O7" s="45">
        <v>1211</v>
      </c>
      <c r="P7" s="46">
        <v>45390</v>
      </c>
      <c r="Q7" s="45" t="s">
        <v>293</v>
      </c>
      <c r="R7" s="45" t="s">
        <v>296</v>
      </c>
    </row>
    <row r="8" spans="1:18" x14ac:dyDescent="0.25">
      <c r="A8" s="45" t="s">
        <v>293</v>
      </c>
      <c r="B8" s="29">
        <v>166.8</v>
      </c>
      <c r="C8" s="29">
        <v>0</v>
      </c>
      <c r="D8" s="29">
        <v>0</v>
      </c>
      <c r="E8" s="29">
        <v>0</v>
      </c>
      <c r="F8" s="45">
        <v>3</v>
      </c>
      <c r="G8" s="45" t="s">
        <v>299</v>
      </c>
      <c r="H8" s="46">
        <v>45401</v>
      </c>
      <c r="I8" s="45">
        <v>0</v>
      </c>
      <c r="J8" s="46">
        <v>45401</v>
      </c>
      <c r="K8" s="45">
        <v>2024040</v>
      </c>
      <c r="L8" s="45" t="s">
        <v>295</v>
      </c>
      <c r="M8" s="29">
        <v>500.4</v>
      </c>
      <c r="N8" s="45" t="s">
        <v>83</v>
      </c>
      <c r="O8" s="45">
        <v>1228</v>
      </c>
      <c r="P8" s="46">
        <v>45401</v>
      </c>
      <c r="Q8" s="45" t="s">
        <v>293</v>
      </c>
      <c r="R8" s="45" t="s">
        <v>296</v>
      </c>
    </row>
    <row r="9" spans="1:18" hidden="1" x14ac:dyDescent="0.25">
      <c r="A9" s="45" t="s">
        <v>293</v>
      </c>
      <c r="B9" s="45">
        <v>166.8</v>
      </c>
      <c r="C9" s="45">
        <v>0</v>
      </c>
      <c r="D9" s="45">
        <v>0</v>
      </c>
      <c r="E9" s="45">
        <v>0</v>
      </c>
      <c r="F9" s="45">
        <v>1</v>
      </c>
      <c r="G9" s="45" t="s">
        <v>300</v>
      </c>
      <c r="H9" s="46">
        <v>45401</v>
      </c>
      <c r="I9" s="45">
        <v>0</v>
      </c>
      <c r="J9" s="46">
        <v>45401</v>
      </c>
      <c r="K9" s="45">
        <v>2024040</v>
      </c>
      <c r="L9" s="45" t="s">
        <v>295</v>
      </c>
      <c r="M9" s="45">
        <v>166.8</v>
      </c>
      <c r="N9" s="45" t="s">
        <v>83</v>
      </c>
      <c r="O9" s="45">
        <v>1228</v>
      </c>
      <c r="P9" s="46">
        <v>45401</v>
      </c>
      <c r="Q9" s="45" t="s">
        <v>293</v>
      </c>
      <c r="R9" s="45" t="s">
        <v>296</v>
      </c>
    </row>
    <row r="10" spans="1:18" hidden="1" x14ac:dyDescent="0.25">
      <c r="A10" s="45" t="s">
        <v>301</v>
      </c>
      <c r="B10" s="45">
        <v>335.5</v>
      </c>
      <c r="C10" s="45">
        <v>0</v>
      </c>
      <c r="D10" s="45">
        <v>0</v>
      </c>
      <c r="E10" s="45">
        <v>0</v>
      </c>
      <c r="F10" s="45">
        <v>1</v>
      </c>
      <c r="G10" s="45" t="s">
        <v>302</v>
      </c>
      <c r="H10" s="46">
        <v>45412</v>
      </c>
      <c r="I10" s="45">
        <v>0</v>
      </c>
      <c r="J10" s="46">
        <v>45412</v>
      </c>
      <c r="K10" s="45"/>
      <c r="L10" s="45" t="s">
        <v>60</v>
      </c>
      <c r="M10" s="45">
        <v>335.5</v>
      </c>
      <c r="N10" s="45" t="s">
        <v>61</v>
      </c>
      <c r="O10" s="45">
        <v>1242</v>
      </c>
      <c r="P10" s="46">
        <v>45412</v>
      </c>
      <c r="Q10" s="45"/>
      <c r="R10" s="45" t="s">
        <v>296</v>
      </c>
    </row>
    <row r="11" spans="1:18" hidden="1" x14ac:dyDescent="0.25">
      <c r="A11" s="45" t="s">
        <v>303</v>
      </c>
      <c r="B11" s="45">
        <v>21.84</v>
      </c>
      <c r="C11" s="45">
        <v>0</v>
      </c>
      <c r="D11" s="45">
        <v>0</v>
      </c>
      <c r="E11" s="45">
        <v>0</v>
      </c>
      <c r="F11" s="45">
        <v>1</v>
      </c>
      <c r="G11" s="45" t="s">
        <v>302</v>
      </c>
      <c r="H11" s="46">
        <v>45412</v>
      </c>
      <c r="I11" s="45">
        <v>0</v>
      </c>
      <c r="J11" s="46">
        <v>45412</v>
      </c>
      <c r="K11" s="45"/>
      <c r="L11" s="45" t="s">
        <v>60</v>
      </c>
      <c r="M11" s="45">
        <v>21.84</v>
      </c>
      <c r="N11" s="45" t="s">
        <v>62</v>
      </c>
      <c r="O11" s="45">
        <v>1242</v>
      </c>
      <c r="P11" s="46">
        <v>45412</v>
      </c>
      <c r="Q11" s="45"/>
      <c r="R11" s="45" t="s">
        <v>291</v>
      </c>
    </row>
    <row r="12" spans="1:18" hidden="1" x14ac:dyDescent="0.25">
      <c r="A12" s="45" t="s">
        <v>301</v>
      </c>
      <c r="B12" s="45">
        <v>335.5</v>
      </c>
      <c r="C12" s="45">
        <v>0</v>
      </c>
      <c r="D12" s="45">
        <v>0</v>
      </c>
      <c r="E12" s="45">
        <v>0</v>
      </c>
      <c r="F12" s="45">
        <v>1</v>
      </c>
      <c r="G12" s="45" t="s">
        <v>304</v>
      </c>
      <c r="H12" s="46">
        <v>45397</v>
      </c>
      <c r="I12" s="45">
        <v>0</v>
      </c>
      <c r="J12" s="46">
        <v>45412</v>
      </c>
      <c r="K12" s="45"/>
      <c r="L12" s="45" t="s">
        <v>60</v>
      </c>
      <c r="M12" s="45">
        <v>335.5</v>
      </c>
      <c r="N12" s="45" t="s">
        <v>61</v>
      </c>
      <c r="O12" s="45">
        <v>1242</v>
      </c>
      <c r="P12" s="46">
        <v>45412</v>
      </c>
      <c r="Q12" s="45"/>
      <c r="R12" s="45" t="s">
        <v>296</v>
      </c>
    </row>
    <row r="13" spans="1:18" hidden="1" x14ac:dyDescent="0.25">
      <c r="A13" s="45" t="s">
        <v>303</v>
      </c>
      <c r="B13" s="45">
        <v>21.84</v>
      </c>
      <c r="C13" s="45">
        <v>0</v>
      </c>
      <c r="D13" s="45">
        <v>0</v>
      </c>
      <c r="E13" s="45">
        <v>0</v>
      </c>
      <c r="F13" s="45">
        <v>1</v>
      </c>
      <c r="G13" s="45" t="s">
        <v>304</v>
      </c>
      <c r="H13" s="46">
        <v>45397</v>
      </c>
      <c r="I13" s="45">
        <v>0</v>
      </c>
      <c r="J13" s="46">
        <v>45412</v>
      </c>
      <c r="K13" s="45"/>
      <c r="L13" s="45" t="s">
        <v>60</v>
      </c>
      <c r="M13" s="45">
        <v>21.84</v>
      </c>
      <c r="N13" s="45" t="s">
        <v>62</v>
      </c>
      <c r="O13" s="45">
        <v>1242</v>
      </c>
      <c r="P13" s="46">
        <v>45412</v>
      </c>
      <c r="Q13" s="45"/>
      <c r="R13" s="45" t="s">
        <v>291</v>
      </c>
    </row>
    <row r="14" spans="1:18" hidden="1" x14ac:dyDescent="0.25">
      <c r="A14" s="45" t="s">
        <v>305</v>
      </c>
      <c r="B14" s="45">
        <v>145.57</v>
      </c>
      <c r="C14" s="45">
        <v>0</v>
      </c>
      <c r="D14" s="45">
        <v>0</v>
      </c>
      <c r="E14" s="45">
        <v>0</v>
      </c>
      <c r="F14" s="45">
        <v>1</v>
      </c>
      <c r="G14" s="45" t="s">
        <v>306</v>
      </c>
      <c r="H14" s="46">
        <v>45369</v>
      </c>
      <c r="I14" s="45">
        <v>9181</v>
      </c>
      <c r="J14" s="46">
        <v>45390</v>
      </c>
      <c r="K14" s="45">
        <v>2024000</v>
      </c>
      <c r="L14" s="45" t="s">
        <v>307</v>
      </c>
      <c r="M14" s="45">
        <v>145.57</v>
      </c>
      <c r="N14" s="45" t="s">
        <v>308</v>
      </c>
      <c r="O14" s="45">
        <v>1212</v>
      </c>
      <c r="P14" s="46">
        <v>45390</v>
      </c>
      <c r="Q14" s="45" t="s">
        <v>305</v>
      </c>
      <c r="R14" s="45" t="s">
        <v>296</v>
      </c>
    </row>
    <row r="15" spans="1:18" hidden="1" x14ac:dyDescent="0.25">
      <c r="A15" s="45" t="s">
        <v>305</v>
      </c>
      <c r="B15" s="45">
        <v>149.94</v>
      </c>
      <c r="C15" s="45">
        <v>0</v>
      </c>
      <c r="D15" s="45">
        <v>0</v>
      </c>
      <c r="E15" s="45">
        <v>0</v>
      </c>
      <c r="F15" s="45">
        <v>1</v>
      </c>
      <c r="G15" s="45" t="s">
        <v>309</v>
      </c>
      <c r="H15" s="46">
        <v>45369</v>
      </c>
      <c r="I15" s="45">
        <v>9181</v>
      </c>
      <c r="J15" s="46">
        <v>45390</v>
      </c>
      <c r="K15" s="45">
        <v>2024000</v>
      </c>
      <c r="L15" s="45" t="s">
        <v>307</v>
      </c>
      <c r="M15" s="45">
        <v>149.94</v>
      </c>
      <c r="N15" s="45" t="s">
        <v>308</v>
      </c>
      <c r="O15" s="45">
        <v>1212</v>
      </c>
      <c r="P15" s="46">
        <v>45390</v>
      </c>
      <c r="Q15" s="45" t="s">
        <v>305</v>
      </c>
      <c r="R15" s="45" t="s">
        <v>296</v>
      </c>
    </row>
    <row r="16" spans="1:18" hidden="1" x14ac:dyDescent="0.25">
      <c r="A16" s="45" t="s">
        <v>305</v>
      </c>
      <c r="B16" s="45">
        <v>145.57</v>
      </c>
      <c r="C16" s="45">
        <v>0</v>
      </c>
      <c r="D16" s="45">
        <v>0</v>
      </c>
      <c r="E16" s="45">
        <v>0</v>
      </c>
      <c r="F16" s="45">
        <v>1</v>
      </c>
      <c r="G16" s="45" t="s">
        <v>310</v>
      </c>
      <c r="H16" s="46">
        <v>45342</v>
      </c>
      <c r="I16" s="45">
        <v>9182</v>
      </c>
      <c r="J16" s="46">
        <v>45390</v>
      </c>
      <c r="K16" s="45">
        <v>2024000</v>
      </c>
      <c r="L16" s="45" t="s">
        <v>307</v>
      </c>
      <c r="M16" s="45">
        <v>145.57</v>
      </c>
      <c r="N16" s="45" t="s">
        <v>308</v>
      </c>
      <c r="O16" s="45">
        <v>1212</v>
      </c>
      <c r="P16" s="46">
        <v>45390</v>
      </c>
      <c r="Q16" s="45" t="s">
        <v>305</v>
      </c>
      <c r="R16" s="45" t="s">
        <v>296</v>
      </c>
    </row>
    <row r="17" spans="1:18" hidden="1" x14ac:dyDescent="0.25">
      <c r="A17" s="45" t="s">
        <v>305</v>
      </c>
      <c r="B17" s="45">
        <v>145.57</v>
      </c>
      <c r="C17" s="45">
        <v>0</v>
      </c>
      <c r="D17" s="45">
        <v>0</v>
      </c>
      <c r="E17" s="45">
        <v>0</v>
      </c>
      <c r="F17" s="45">
        <v>1</v>
      </c>
      <c r="G17" s="45" t="s">
        <v>311</v>
      </c>
      <c r="H17" s="46">
        <v>45342</v>
      </c>
      <c r="I17" s="45">
        <v>9182</v>
      </c>
      <c r="J17" s="46">
        <v>45390</v>
      </c>
      <c r="K17" s="45">
        <v>2024000</v>
      </c>
      <c r="L17" s="45" t="s">
        <v>307</v>
      </c>
      <c r="M17" s="45">
        <v>145.57</v>
      </c>
      <c r="N17" s="45" t="s">
        <v>308</v>
      </c>
      <c r="O17" s="45">
        <v>1212</v>
      </c>
      <c r="P17" s="46">
        <v>45390</v>
      </c>
      <c r="Q17" s="45" t="s">
        <v>305</v>
      </c>
      <c r="R17" s="45" t="s">
        <v>296</v>
      </c>
    </row>
    <row r="18" spans="1:18" hidden="1" x14ac:dyDescent="0.25">
      <c r="A18" s="45" t="s">
        <v>305</v>
      </c>
      <c r="B18" s="45">
        <v>158.66999999999999</v>
      </c>
      <c r="C18" s="45">
        <v>0</v>
      </c>
      <c r="D18" s="45">
        <v>0</v>
      </c>
      <c r="E18" s="45">
        <v>0</v>
      </c>
      <c r="F18" s="45">
        <v>1</v>
      </c>
      <c r="G18" s="45" t="s">
        <v>312</v>
      </c>
      <c r="H18" s="46">
        <v>45390</v>
      </c>
      <c r="I18" s="45">
        <v>9186</v>
      </c>
      <c r="J18" s="46">
        <v>45390</v>
      </c>
      <c r="K18" s="45">
        <v>2024000</v>
      </c>
      <c r="L18" s="45" t="s">
        <v>307</v>
      </c>
      <c r="M18" s="45">
        <v>158.66999999999999</v>
      </c>
      <c r="N18" s="45" t="s">
        <v>308</v>
      </c>
      <c r="O18" s="45">
        <v>1220</v>
      </c>
      <c r="P18" s="46">
        <v>45390</v>
      </c>
      <c r="Q18" s="45" t="s">
        <v>305</v>
      </c>
      <c r="R18" s="45" t="s">
        <v>296</v>
      </c>
    </row>
    <row r="19" spans="1:18" hidden="1" x14ac:dyDescent="0.25">
      <c r="A19" s="45" t="s">
        <v>313</v>
      </c>
      <c r="B19" s="45">
        <v>1496</v>
      </c>
      <c r="C19" s="45">
        <v>0</v>
      </c>
      <c r="D19" s="45">
        <v>0</v>
      </c>
      <c r="E19" s="45">
        <v>0</v>
      </c>
      <c r="F19" s="45">
        <v>1</v>
      </c>
      <c r="G19" s="45" t="s">
        <v>314</v>
      </c>
      <c r="H19" s="46">
        <v>45406</v>
      </c>
      <c r="I19" s="45">
        <v>9190</v>
      </c>
      <c r="J19" s="46">
        <v>45406</v>
      </c>
      <c r="K19" s="45">
        <v>2024163</v>
      </c>
      <c r="L19" s="45" t="s">
        <v>315</v>
      </c>
      <c r="M19" s="45">
        <v>1496</v>
      </c>
      <c r="N19" s="45" t="s">
        <v>316</v>
      </c>
      <c r="O19" s="45">
        <v>1229</v>
      </c>
      <c r="P19" s="46">
        <v>45406</v>
      </c>
      <c r="Q19" s="45" t="s">
        <v>313</v>
      </c>
      <c r="R19" s="45" t="s">
        <v>317</v>
      </c>
    </row>
    <row r="20" spans="1:18" hidden="1" x14ac:dyDescent="0.25">
      <c r="A20" s="45" t="s">
        <v>318</v>
      </c>
      <c r="B20" s="45">
        <v>209.25</v>
      </c>
      <c r="C20" s="45">
        <v>0</v>
      </c>
      <c r="D20" s="45">
        <v>0</v>
      </c>
      <c r="E20" s="45">
        <v>0</v>
      </c>
      <c r="F20" s="45">
        <v>2</v>
      </c>
      <c r="G20" s="45" t="s">
        <v>314</v>
      </c>
      <c r="H20" s="46">
        <v>45406</v>
      </c>
      <c r="I20" s="45">
        <v>9190</v>
      </c>
      <c r="J20" s="46">
        <v>45406</v>
      </c>
      <c r="K20" s="45">
        <v>2024163</v>
      </c>
      <c r="L20" s="45" t="s">
        <v>315</v>
      </c>
      <c r="M20" s="45">
        <v>418.5</v>
      </c>
      <c r="N20" s="45" t="s">
        <v>316</v>
      </c>
      <c r="O20" s="45">
        <v>1229</v>
      </c>
      <c r="P20" s="46">
        <v>45406</v>
      </c>
      <c r="Q20" s="45" t="s">
        <v>318</v>
      </c>
      <c r="R20" s="45" t="s">
        <v>317</v>
      </c>
    </row>
    <row r="21" spans="1:18" hidden="1" x14ac:dyDescent="0.25">
      <c r="A21" s="45" t="s">
        <v>319</v>
      </c>
      <c r="B21" s="45">
        <v>59.96</v>
      </c>
      <c r="C21" s="45">
        <v>0</v>
      </c>
      <c r="D21" s="45">
        <v>0</v>
      </c>
      <c r="E21" s="45">
        <v>0</v>
      </c>
      <c r="F21" s="45">
        <v>2</v>
      </c>
      <c r="G21" s="45" t="s">
        <v>314</v>
      </c>
      <c r="H21" s="46">
        <v>45406</v>
      </c>
      <c r="I21" s="45">
        <v>9190</v>
      </c>
      <c r="J21" s="46">
        <v>45406</v>
      </c>
      <c r="K21" s="45">
        <v>2024163</v>
      </c>
      <c r="L21" s="45" t="s">
        <v>315</v>
      </c>
      <c r="M21" s="45">
        <v>119.92</v>
      </c>
      <c r="N21" s="45" t="s">
        <v>316</v>
      </c>
      <c r="O21" s="45">
        <v>1229</v>
      </c>
      <c r="P21" s="46">
        <v>45406</v>
      </c>
      <c r="Q21" s="45" t="s">
        <v>319</v>
      </c>
      <c r="R21" s="45" t="s">
        <v>317</v>
      </c>
    </row>
    <row r="22" spans="1:18" hidden="1" x14ac:dyDescent="0.25">
      <c r="A22" s="45" t="s">
        <v>320</v>
      </c>
      <c r="B22" s="45">
        <v>106.26</v>
      </c>
      <c r="C22" s="45">
        <v>0</v>
      </c>
      <c r="D22" s="45">
        <v>0</v>
      </c>
      <c r="E22" s="45">
        <v>0</v>
      </c>
      <c r="F22" s="45">
        <v>1</v>
      </c>
      <c r="G22" s="45" t="s">
        <v>314</v>
      </c>
      <c r="H22" s="46">
        <v>45406</v>
      </c>
      <c r="I22" s="45">
        <v>9190</v>
      </c>
      <c r="J22" s="46">
        <v>45406</v>
      </c>
      <c r="K22" s="45">
        <v>2024163</v>
      </c>
      <c r="L22" s="45" t="s">
        <v>315</v>
      </c>
      <c r="M22" s="45">
        <v>106.26</v>
      </c>
      <c r="N22" s="45" t="s">
        <v>316</v>
      </c>
      <c r="O22" s="45">
        <v>1229</v>
      </c>
      <c r="P22" s="46">
        <v>45406</v>
      </c>
      <c r="Q22" s="45" t="s">
        <v>320</v>
      </c>
      <c r="R22" s="45" t="s">
        <v>317</v>
      </c>
    </row>
    <row r="23" spans="1:18" hidden="1" x14ac:dyDescent="0.25">
      <c r="A23" s="45" t="s">
        <v>321</v>
      </c>
      <c r="B23" s="45">
        <v>826.2</v>
      </c>
      <c r="C23" s="45">
        <v>0</v>
      </c>
      <c r="D23" s="45">
        <v>0</v>
      </c>
      <c r="E23" s="45">
        <v>0</v>
      </c>
      <c r="F23" s="45">
        <v>1</v>
      </c>
      <c r="G23" s="45" t="s">
        <v>314</v>
      </c>
      <c r="H23" s="46">
        <v>45406</v>
      </c>
      <c r="I23" s="45">
        <v>9190</v>
      </c>
      <c r="J23" s="46">
        <v>45406</v>
      </c>
      <c r="K23" s="45">
        <v>2024163</v>
      </c>
      <c r="L23" s="45" t="s">
        <v>315</v>
      </c>
      <c r="M23" s="45">
        <v>826.2</v>
      </c>
      <c r="N23" s="45" t="s">
        <v>316</v>
      </c>
      <c r="O23" s="45">
        <v>1229</v>
      </c>
      <c r="P23" s="46">
        <v>45406</v>
      </c>
      <c r="Q23" s="45" t="s">
        <v>321</v>
      </c>
      <c r="R23" s="45" t="s">
        <v>317</v>
      </c>
    </row>
    <row r="24" spans="1:18" hidden="1" x14ac:dyDescent="0.25">
      <c r="A24" s="45" t="s">
        <v>322</v>
      </c>
      <c r="B24" s="45">
        <v>149.24</v>
      </c>
      <c r="C24" s="45">
        <v>0</v>
      </c>
      <c r="D24" s="45">
        <v>0</v>
      </c>
      <c r="E24" s="45">
        <v>0</v>
      </c>
      <c r="F24" s="45">
        <v>5</v>
      </c>
      <c r="G24" s="45" t="s">
        <v>314</v>
      </c>
      <c r="H24" s="46">
        <v>45406</v>
      </c>
      <c r="I24" s="45">
        <v>9190</v>
      </c>
      <c r="J24" s="46">
        <v>45406</v>
      </c>
      <c r="K24" s="45">
        <v>2024163</v>
      </c>
      <c r="L24" s="45" t="s">
        <v>315</v>
      </c>
      <c r="M24" s="45">
        <v>746.2</v>
      </c>
      <c r="N24" s="45" t="s">
        <v>316</v>
      </c>
      <c r="O24" s="45">
        <v>1229</v>
      </c>
      <c r="P24" s="46">
        <v>45406</v>
      </c>
      <c r="Q24" s="45" t="s">
        <v>322</v>
      </c>
      <c r="R24" s="45" t="s">
        <v>317</v>
      </c>
    </row>
    <row r="25" spans="1:18" hidden="1" x14ac:dyDescent="0.25">
      <c r="A25" s="45" t="s">
        <v>323</v>
      </c>
      <c r="B25" s="45">
        <v>43.19</v>
      </c>
      <c r="C25" s="45">
        <v>0</v>
      </c>
      <c r="D25" s="45">
        <v>0</v>
      </c>
      <c r="E25" s="45">
        <v>0</v>
      </c>
      <c r="F25" s="45">
        <v>2</v>
      </c>
      <c r="G25" s="45" t="s">
        <v>314</v>
      </c>
      <c r="H25" s="46">
        <v>45406</v>
      </c>
      <c r="I25" s="45">
        <v>9190</v>
      </c>
      <c r="J25" s="46">
        <v>45406</v>
      </c>
      <c r="K25" s="45">
        <v>2024163</v>
      </c>
      <c r="L25" s="45" t="s">
        <v>315</v>
      </c>
      <c r="M25" s="45">
        <v>86.38</v>
      </c>
      <c r="N25" s="45" t="s">
        <v>316</v>
      </c>
      <c r="O25" s="45">
        <v>1229</v>
      </c>
      <c r="P25" s="46">
        <v>45406</v>
      </c>
      <c r="Q25" s="45" t="s">
        <v>323</v>
      </c>
      <c r="R25" s="45" t="s">
        <v>317</v>
      </c>
    </row>
    <row r="26" spans="1:18" x14ac:dyDescent="0.25">
      <c r="A26" s="45" t="s">
        <v>324</v>
      </c>
      <c r="B26" s="29">
        <v>45.36</v>
      </c>
      <c r="C26" s="29">
        <v>0</v>
      </c>
      <c r="D26" s="29">
        <v>0</v>
      </c>
      <c r="E26" s="29">
        <v>0</v>
      </c>
      <c r="F26" s="45">
        <v>5</v>
      </c>
      <c r="G26" s="45" t="s">
        <v>314</v>
      </c>
      <c r="H26" s="46">
        <v>45406</v>
      </c>
      <c r="I26" s="45">
        <v>9190</v>
      </c>
      <c r="J26" s="46">
        <v>45406</v>
      </c>
      <c r="K26" s="45">
        <v>2024163</v>
      </c>
      <c r="L26" s="45" t="s">
        <v>315</v>
      </c>
      <c r="M26" s="29">
        <v>226.8</v>
      </c>
      <c r="N26" s="45" t="s">
        <v>316</v>
      </c>
      <c r="O26" s="45">
        <v>1229</v>
      </c>
      <c r="P26" s="46">
        <v>45406</v>
      </c>
      <c r="Q26" s="45" t="s">
        <v>324</v>
      </c>
      <c r="R26" s="45" t="s">
        <v>317</v>
      </c>
    </row>
    <row r="27" spans="1:18" hidden="1" x14ac:dyDescent="0.25">
      <c r="A27" s="45" t="s">
        <v>325</v>
      </c>
      <c r="B27" s="45">
        <v>18.71</v>
      </c>
      <c r="C27" s="45">
        <v>0</v>
      </c>
      <c r="D27" s="45">
        <v>0</v>
      </c>
      <c r="E27" s="45">
        <v>0</v>
      </c>
      <c r="F27" s="45">
        <v>3</v>
      </c>
      <c r="G27" s="45" t="s">
        <v>314</v>
      </c>
      <c r="H27" s="46">
        <v>45406</v>
      </c>
      <c r="I27" s="45">
        <v>9190</v>
      </c>
      <c r="J27" s="46">
        <v>45406</v>
      </c>
      <c r="K27" s="45">
        <v>2024163</v>
      </c>
      <c r="L27" s="45" t="s">
        <v>315</v>
      </c>
      <c r="M27" s="45">
        <v>56.13</v>
      </c>
      <c r="N27" s="45" t="s">
        <v>316</v>
      </c>
      <c r="O27" s="45">
        <v>1229</v>
      </c>
      <c r="P27" s="46">
        <v>45406</v>
      </c>
      <c r="Q27" s="45" t="s">
        <v>325</v>
      </c>
      <c r="R27" s="45" t="s">
        <v>317</v>
      </c>
    </row>
    <row r="28" spans="1:18" hidden="1" x14ac:dyDescent="0.25">
      <c r="A28" s="45" t="s">
        <v>326</v>
      </c>
      <c r="B28" s="45">
        <v>4596</v>
      </c>
      <c r="C28" s="45">
        <v>0</v>
      </c>
      <c r="D28" s="45">
        <v>0</v>
      </c>
      <c r="E28" s="45">
        <v>0</v>
      </c>
      <c r="F28" s="45">
        <v>5</v>
      </c>
      <c r="G28" s="45" t="s">
        <v>314</v>
      </c>
      <c r="H28" s="46">
        <v>45406</v>
      </c>
      <c r="I28" s="45">
        <v>9190</v>
      </c>
      <c r="J28" s="46">
        <v>45406</v>
      </c>
      <c r="K28" s="45">
        <v>2024163</v>
      </c>
      <c r="L28" s="45" t="s">
        <v>315</v>
      </c>
      <c r="M28" s="45">
        <v>22980</v>
      </c>
      <c r="N28" s="45" t="s">
        <v>316</v>
      </c>
      <c r="O28" s="45">
        <v>1229</v>
      </c>
      <c r="P28" s="46">
        <v>45406</v>
      </c>
      <c r="Q28" s="45" t="s">
        <v>326</v>
      </c>
      <c r="R28" s="45" t="s">
        <v>317</v>
      </c>
    </row>
    <row r="29" spans="1:18" hidden="1" x14ac:dyDescent="0.25">
      <c r="A29" s="45" t="s">
        <v>230</v>
      </c>
      <c r="B29" s="45">
        <v>425</v>
      </c>
      <c r="C29" s="45">
        <v>0</v>
      </c>
      <c r="D29" s="45">
        <v>0</v>
      </c>
      <c r="E29" s="45">
        <v>0</v>
      </c>
      <c r="F29" s="45">
        <v>1</v>
      </c>
      <c r="G29" s="45" t="s">
        <v>327</v>
      </c>
      <c r="H29" s="46">
        <v>45401</v>
      </c>
      <c r="I29" s="45">
        <v>0</v>
      </c>
      <c r="J29" s="46">
        <v>45401</v>
      </c>
      <c r="K29" s="45">
        <v>2024032</v>
      </c>
      <c r="L29" s="45" t="s">
        <v>221</v>
      </c>
      <c r="M29" s="45">
        <v>425</v>
      </c>
      <c r="N29" s="45" t="s">
        <v>224</v>
      </c>
      <c r="O29" s="45">
        <v>1227</v>
      </c>
      <c r="P29" s="46">
        <v>45401</v>
      </c>
      <c r="Q29" s="45" t="s">
        <v>230</v>
      </c>
      <c r="R29" s="45" t="s">
        <v>328</v>
      </c>
    </row>
    <row r="30" spans="1:18" hidden="1" x14ac:dyDescent="0.25">
      <c r="A30" s="45" t="s">
        <v>329</v>
      </c>
      <c r="B30" s="45">
        <v>70</v>
      </c>
      <c r="C30" s="45">
        <v>8.66</v>
      </c>
      <c r="D30" s="45">
        <v>0</v>
      </c>
      <c r="E30" s="45">
        <v>0</v>
      </c>
      <c r="F30" s="45">
        <v>2</v>
      </c>
      <c r="G30" s="45" t="s">
        <v>288</v>
      </c>
      <c r="H30" s="46">
        <v>45407</v>
      </c>
      <c r="I30" s="45">
        <v>0</v>
      </c>
      <c r="J30" s="46">
        <v>45406</v>
      </c>
      <c r="K30" s="45">
        <v>2024049</v>
      </c>
      <c r="L30" s="45" t="s">
        <v>330</v>
      </c>
      <c r="M30" s="45">
        <v>148.66</v>
      </c>
      <c r="N30" s="45" t="s">
        <v>331</v>
      </c>
      <c r="O30" s="45">
        <v>1230</v>
      </c>
      <c r="P30" s="46">
        <v>45406</v>
      </c>
      <c r="Q30" s="45" t="s">
        <v>329</v>
      </c>
      <c r="R30" s="45" t="s">
        <v>296</v>
      </c>
    </row>
    <row r="31" spans="1:18" x14ac:dyDescent="0.25">
      <c r="A31" s="45" t="s">
        <v>243</v>
      </c>
      <c r="B31" s="29">
        <v>736.74</v>
      </c>
      <c r="C31" s="29">
        <v>0</v>
      </c>
      <c r="D31" s="29">
        <v>0</v>
      </c>
      <c r="E31" s="29">
        <v>0</v>
      </c>
      <c r="F31" s="45">
        <v>1</v>
      </c>
      <c r="G31" s="45" t="s">
        <v>332</v>
      </c>
      <c r="H31" s="46">
        <v>45404</v>
      </c>
      <c r="I31" s="45">
        <v>0</v>
      </c>
      <c r="J31" s="46">
        <v>45400</v>
      </c>
      <c r="K31" s="45">
        <v>2024050</v>
      </c>
      <c r="L31" s="45" t="s">
        <v>239</v>
      </c>
      <c r="M31" s="29">
        <v>736.74</v>
      </c>
      <c r="N31" s="45" t="s">
        <v>217</v>
      </c>
      <c r="O31" s="45">
        <v>1226</v>
      </c>
      <c r="P31" s="46">
        <v>45400</v>
      </c>
      <c r="Q31" s="45" t="s">
        <v>243</v>
      </c>
      <c r="R31" s="45" t="s">
        <v>296</v>
      </c>
    </row>
    <row r="32" spans="1:18" x14ac:dyDescent="0.25">
      <c r="A32" s="45" t="s">
        <v>242</v>
      </c>
      <c r="B32" s="29">
        <v>190.99</v>
      </c>
      <c r="C32" s="29">
        <v>0</v>
      </c>
      <c r="D32" s="29">
        <v>0</v>
      </c>
      <c r="E32" s="29">
        <v>0</v>
      </c>
      <c r="F32" s="45">
        <v>0</v>
      </c>
      <c r="G32" s="45" t="s">
        <v>332</v>
      </c>
      <c r="H32" s="46">
        <v>45404</v>
      </c>
      <c r="I32" s="45">
        <v>0</v>
      </c>
      <c r="J32" s="46">
        <v>45400</v>
      </c>
      <c r="K32" s="45">
        <v>2024050</v>
      </c>
      <c r="L32" s="45" t="s">
        <v>239</v>
      </c>
      <c r="M32" s="29">
        <v>0</v>
      </c>
      <c r="N32" s="45" t="s">
        <v>217</v>
      </c>
      <c r="O32" s="45">
        <v>1226</v>
      </c>
      <c r="P32" s="46">
        <v>45400</v>
      </c>
      <c r="Q32" s="45" t="s">
        <v>242</v>
      </c>
      <c r="R32" s="45" t="s">
        <v>296</v>
      </c>
    </row>
    <row r="33" spans="1:18" x14ac:dyDescent="0.25">
      <c r="A33" s="45" t="s">
        <v>243</v>
      </c>
      <c r="B33" s="29">
        <v>4000</v>
      </c>
      <c r="C33" s="29">
        <v>0</v>
      </c>
      <c r="D33" s="29">
        <v>0</v>
      </c>
      <c r="E33" s="29">
        <v>0</v>
      </c>
      <c r="F33" s="45">
        <v>0</v>
      </c>
      <c r="G33" s="45" t="s">
        <v>332</v>
      </c>
      <c r="H33" s="46">
        <v>45404</v>
      </c>
      <c r="I33" s="45">
        <v>0</v>
      </c>
      <c r="J33" s="46">
        <v>45400</v>
      </c>
      <c r="K33" s="45">
        <v>2024050</v>
      </c>
      <c r="L33" s="45" t="s">
        <v>239</v>
      </c>
      <c r="M33" s="29">
        <v>0</v>
      </c>
      <c r="N33" s="45" t="s">
        <v>218</v>
      </c>
      <c r="O33" s="45">
        <v>1226</v>
      </c>
      <c r="P33" s="46">
        <v>45400</v>
      </c>
      <c r="Q33" s="45" t="s">
        <v>243</v>
      </c>
      <c r="R33" s="45" t="s">
        <v>296</v>
      </c>
    </row>
    <row r="34" spans="1:18" x14ac:dyDescent="0.25">
      <c r="A34" s="45" t="s">
        <v>333</v>
      </c>
      <c r="B34" s="29">
        <v>102.83</v>
      </c>
      <c r="C34" s="29">
        <v>0</v>
      </c>
      <c r="D34" s="29">
        <v>0</v>
      </c>
      <c r="E34" s="29">
        <v>0</v>
      </c>
      <c r="F34" s="45">
        <v>1</v>
      </c>
      <c r="G34" s="45" t="s">
        <v>332</v>
      </c>
      <c r="H34" s="46">
        <v>45404</v>
      </c>
      <c r="I34" s="45">
        <v>0</v>
      </c>
      <c r="J34" s="46">
        <v>45400</v>
      </c>
      <c r="K34" s="45">
        <v>2024050</v>
      </c>
      <c r="L34" s="45" t="s">
        <v>239</v>
      </c>
      <c r="M34" s="29">
        <v>102.83</v>
      </c>
      <c r="N34" s="45" t="s">
        <v>334</v>
      </c>
      <c r="O34" s="45">
        <v>1226</v>
      </c>
      <c r="P34" s="46">
        <v>45400</v>
      </c>
      <c r="Q34" s="45" t="s">
        <v>333</v>
      </c>
      <c r="R34" s="45" t="s">
        <v>296</v>
      </c>
    </row>
    <row r="35" spans="1:18" hidden="1" x14ac:dyDescent="0.25">
      <c r="A35" s="45" t="s">
        <v>242</v>
      </c>
      <c r="B35" s="45">
        <v>190.99</v>
      </c>
      <c r="C35" s="45">
        <v>0</v>
      </c>
      <c r="D35" s="45">
        <v>0</v>
      </c>
      <c r="E35" s="45">
        <v>0</v>
      </c>
      <c r="F35" s="45">
        <v>0</v>
      </c>
      <c r="G35" s="45" t="s">
        <v>332</v>
      </c>
      <c r="H35" s="46">
        <v>45404</v>
      </c>
      <c r="I35" s="45">
        <v>0</v>
      </c>
      <c r="J35" s="46">
        <v>45400</v>
      </c>
      <c r="K35" s="45">
        <v>2024050</v>
      </c>
      <c r="L35" s="45" t="s">
        <v>239</v>
      </c>
      <c r="M35" s="45">
        <v>0</v>
      </c>
      <c r="N35" s="45" t="s">
        <v>190</v>
      </c>
      <c r="O35" s="45">
        <v>1226</v>
      </c>
      <c r="P35" s="46">
        <v>45400</v>
      </c>
      <c r="Q35" s="45" t="s">
        <v>242</v>
      </c>
      <c r="R35" s="45" t="s">
        <v>296</v>
      </c>
    </row>
    <row r="36" spans="1:18" x14ac:dyDescent="0.25">
      <c r="A36" s="45" t="s">
        <v>244</v>
      </c>
      <c r="B36" s="29">
        <v>2600</v>
      </c>
      <c r="C36" s="29">
        <v>0</v>
      </c>
      <c r="D36" s="29">
        <v>0</v>
      </c>
      <c r="E36" s="29">
        <v>0</v>
      </c>
      <c r="F36" s="45">
        <v>0</v>
      </c>
      <c r="G36" s="45" t="s">
        <v>332</v>
      </c>
      <c r="H36" s="46">
        <v>45404</v>
      </c>
      <c r="I36" s="45">
        <v>0</v>
      </c>
      <c r="J36" s="46">
        <v>45400</v>
      </c>
      <c r="K36" s="45">
        <v>2024050</v>
      </c>
      <c r="L36" s="45" t="s">
        <v>239</v>
      </c>
      <c r="M36" s="29">
        <v>0</v>
      </c>
      <c r="N36" s="45" t="s">
        <v>190</v>
      </c>
      <c r="O36" s="45">
        <v>1226</v>
      </c>
      <c r="P36" s="46">
        <v>45400</v>
      </c>
      <c r="Q36" s="45" t="s">
        <v>244</v>
      </c>
      <c r="R36" s="45" t="s">
        <v>296</v>
      </c>
    </row>
    <row r="37" spans="1:18" hidden="1" x14ac:dyDescent="0.25">
      <c r="A37" s="45" t="s">
        <v>245</v>
      </c>
      <c r="B37" s="45">
        <v>500</v>
      </c>
      <c r="C37" s="45">
        <v>0</v>
      </c>
      <c r="D37" s="45">
        <v>0</v>
      </c>
      <c r="E37" s="45">
        <v>0</v>
      </c>
      <c r="F37" s="45">
        <v>0</v>
      </c>
      <c r="G37" s="45" t="s">
        <v>332</v>
      </c>
      <c r="H37" s="46">
        <v>45404</v>
      </c>
      <c r="I37" s="45">
        <v>0</v>
      </c>
      <c r="J37" s="46">
        <v>45400</v>
      </c>
      <c r="K37" s="45">
        <v>2024050</v>
      </c>
      <c r="L37" s="45" t="s">
        <v>239</v>
      </c>
      <c r="M37" s="45">
        <v>0</v>
      </c>
      <c r="N37" s="45" t="s">
        <v>262</v>
      </c>
      <c r="O37" s="45">
        <v>1226</v>
      </c>
      <c r="P37" s="46">
        <v>45400</v>
      </c>
      <c r="Q37" s="45" t="s">
        <v>245</v>
      </c>
      <c r="R37" s="45" t="s">
        <v>296</v>
      </c>
    </row>
    <row r="38" spans="1:18" hidden="1" x14ac:dyDescent="0.25">
      <c r="A38" s="45" t="s">
        <v>246</v>
      </c>
      <c r="B38" s="45">
        <v>1000</v>
      </c>
      <c r="C38" s="45">
        <v>0</v>
      </c>
      <c r="D38" s="45">
        <v>0</v>
      </c>
      <c r="E38" s="45">
        <v>0</v>
      </c>
      <c r="F38" s="45">
        <v>0</v>
      </c>
      <c r="G38" s="45" t="s">
        <v>332</v>
      </c>
      <c r="H38" s="46">
        <v>45404</v>
      </c>
      <c r="I38" s="45">
        <v>0</v>
      </c>
      <c r="J38" s="46">
        <v>45400</v>
      </c>
      <c r="K38" s="45">
        <v>2024050</v>
      </c>
      <c r="L38" s="45" t="s">
        <v>239</v>
      </c>
      <c r="M38" s="45">
        <v>0</v>
      </c>
      <c r="N38" s="45" t="s">
        <v>263</v>
      </c>
      <c r="O38" s="45">
        <v>1226</v>
      </c>
      <c r="P38" s="46">
        <v>45400</v>
      </c>
      <c r="Q38" s="45" t="s">
        <v>246</v>
      </c>
      <c r="R38" s="45" t="s">
        <v>296</v>
      </c>
    </row>
    <row r="39" spans="1:18" hidden="1" x14ac:dyDescent="0.25">
      <c r="A39" s="45" t="s">
        <v>247</v>
      </c>
      <c r="B39" s="45">
        <v>2000</v>
      </c>
      <c r="C39" s="45">
        <v>0</v>
      </c>
      <c r="D39" s="45">
        <v>0</v>
      </c>
      <c r="E39" s="45">
        <v>0</v>
      </c>
      <c r="F39" s="45">
        <v>0</v>
      </c>
      <c r="G39" s="45" t="s">
        <v>332</v>
      </c>
      <c r="H39" s="46">
        <v>45404</v>
      </c>
      <c r="I39" s="45">
        <v>0</v>
      </c>
      <c r="J39" s="46">
        <v>45400</v>
      </c>
      <c r="K39" s="45">
        <v>2024050</v>
      </c>
      <c r="L39" s="45" t="s">
        <v>239</v>
      </c>
      <c r="M39" s="45">
        <v>0</v>
      </c>
      <c r="N39" s="45" t="s">
        <v>189</v>
      </c>
      <c r="O39" s="45">
        <v>1226</v>
      </c>
      <c r="P39" s="46">
        <v>45400</v>
      </c>
      <c r="Q39" s="45" t="s">
        <v>247</v>
      </c>
      <c r="R39" s="45" t="s">
        <v>296</v>
      </c>
    </row>
    <row r="40" spans="1:18" x14ac:dyDescent="0.25">
      <c r="A40" s="45" t="s">
        <v>242</v>
      </c>
      <c r="B40" s="29">
        <v>190.99</v>
      </c>
      <c r="C40" s="29">
        <v>0</v>
      </c>
      <c r="D40" s="29">
        <v>0</v>
      </c>
      <c r="E40" s="29">
        <v>0</v>
      </c>
      <c r="F40" s="45">
        <v>0</v>
      </c>
      <c r="G40" s="45" t="s">
        <v>332</v>
      </c>
      <c r="H40" s="46">
        <v>45404</v>
      </c>
      <c r="I40" s="45">
        <v>0</v>
      </c>
      <c r="J40" s="46">
        <v>45400</v>
      </c>
      <c r="K40" s="45">
        <v>2024050</v>
      </c>
      <c r="L40" s="45" t="s">
        <v>239</v>
      </c>
      <c r="M40" s="29">
        <v>0</v>
      </c>
      <c r="N40" s="45" t="s">
        <v>189</v>
      </c>
      <c r="O40" s="45">
        <v>1226</v>
      </c>
      <c r="P40" s="46">
        <v>45400</v>
      </c>
      <c r="Q40" s="45" t="s">
        <v>242</v>
      </c>
      <c r="R40" s="45" t="s">
        <v>296</v>
      </c>
    </row>
    <row r="41" spans="1:18" x14ac:dyDescent="0.25">
      <c r="A41" s="45" t="s">
        <v>250</v>
      </c>
      <c r="B41" s="29">
        <v>15</v>
      </c>
      <c r="C41" s="29">
        <v>0</v>
      </c>
      <c r="D41" s="29">
        <v>0</v>
      </c>
      <c r="E41" s="29">
        <v>0</v>
      </c>
      <c r="F41" s="45">
        <v>0</v>
      </c>
      <c r="G41" s="45" t="s">
        <v>332</v>
      </c>
      <c r="H41" s="46">
        <v>45404</v>
      </c>
      <c r="I41" s="45">
        <v>0</v>
      </c>
      <c r="J41" s="46">
        <v>45400</v>
      </c>
      <c r="K41" s="45">
        <v>2024050</v>
      </c>
      <c r="L41" s="45" t="s">
        <v>239</v>
      </c>
      <c r="M41" s="29">
        <v>0</v>
      </c>
      <c r="N41" s="45" t="s">
        <v>264</v>
      </c>
      <c r="O41" s="45">
        <v>1226</v>
      </c>
      <c r="P41" s="46">
        <v>45400</v>
      </c>
      <c r="Q41" s="45" t="s">
        <v>250</v>
      </c>
      <c r="R41" s="45" t="s">
        <v>317</v>
      </c>
    </row>
    <row r="42" spans="1:18" hidden="1" x14ac:dyDescent="0.25">
      <c r="A42" s="45" t="s">
        <v>248</v>
      </c>
      <c r="B42" s="45">
        <v>249</v>
      </c>
      <c r="C42" s="45">
        <v>0</v>
      </c>
      <c r="D42" s="45">
        <v>0</v>
      </c>
      <c r="E42" s="45">
        <v>0</v>
      </c>
      <c r="F42" s="45">
        <v>0</v>
      </c>
      <c r="G42" s="45" t="s">
        <v>332</v>
      </c>
      <c r="H42" s="46">
        <v>45404</v>
      </c>
      <c r="I42" s="45">
        <v>0</v>
      </c>
      <c r="J42" s="46">
        <v>45400</v>
      </c>
      <c r="K42" s="45">
        <v>2024050</v>
      </c>
      <c r="L42" s="45" t="s">
        <v>239</v>
      </c>
      <c r="M42" s="45">
        <v>0</v>
      </c>
      <c r="N42" s="45" t="s">
        <v>264</v>
      </c>
      <c r="O42" s="45">
        <v>1226</v>
      </c>
      <c r="P42" s="46">
        <v>45400</v>
      </c>
      <c r="Q42" s="45" t="s">
        <v>248</v>
      </c>
      <c r="R42" s="45" t="s">
        <v>317</v>
      </c>
    </row>
    <row r="43" spans="1:18" hidden="1" x14ac:dyDescent="0.25">
      <c r="A43" s="45" t="s">
        <v>249</v>
      </c>
      <c r="B43" s="45">
        <v>249</v>
      </c>
      <c r="C43" s="45">
        <v>0</v>
      </c>
      <c r="D43" s="45">
        <v>0</v>
      </c>
      <c r="E43" s="45">
        <v>0</v>
      </c>
      <c r="F43" s="45">
        <v>0</v>
      </c>
      <c r="G43" s="45" t="s">
        <v>332</v>
      </c>
      <c r="H43" s="46">
        <v>45404</v>
      </c>
      <c r="I43" s="45">
        <v>0</v>
      </c>
      <c r="J43" s="46">
        <v>45400</v>
      </c>
      <c r="K43" s="45">
        <v>2024050</v>
      </c>
      <c r="L43" s="45" t="s">
        <v>239</v>
      </c>
      <c r="M43" s="45">
        <v>0</v>
      </c>
      <c r="N43" s="45" t="s">
        <v>264</v>
      </c>
      <c r="O43" s="45">
        <v>1226</v>
      </c>
      <c r="P43" s="46">
        <v>45400</v>
      </c>
      <c r="Q43" s="45" t="s">
        <v>249</v>
      </c>
      <c r="R43" s="45" t="s">
        <v>317</v>
      </c>
    </row>
    <row r="44" spans="1:18" hidden="1" x14ac:dyDescent="0.25">
      <c r="A44" s="45" t="s">
        <v>335</v>
      </c>
      <c r="B44" s="45">
        <v>10.81</v>
      </c>
      <c r="C44" s="45">
        <v>0</v>
      </c>
      <c r="D44" s="45">
        <v>0</v>
      </c>
      <c r="E44" s="45">
        <v>0</v>
      </c>
      <c r="F44" s="45">
        <v>1</v>
      </c>
      <c r="G44" s="45" t="s">
        <v>336</v>
      </c>
      <c r="H44" s="46">
        <v>45404</v>
      </c>
      <c r="I44" s="45">
        <v>0</v>
      </c>
      <c r="J44" s="46">
        <v>45400</v>
      </c>
      <c r="K44" s="45">
        <v>2024054</v>
      </c>
      <c r="L44" s="45" t="s">
        <v>239</v>
      </c>
      <c r="M44" s="45">
        <v>10.81</v>
      </c>
      <c r="N44" s="45" t="s">
        <v>337</v>
      </c>
      <c r="O44" s="45">
        <v>1226</v>
      </c>
      <c r="P44" s="46">
        <v>45400</v>
      </c>
      <c r="Q44" s="45" t="s">
        <v>335</v>
      </c>
      <c r="R44" s="45" t="s">
        <v>296</v>
      </c>
    </row>
    <row r="45" spans="1:18" hidden="1" x14ac:dyDescent="0.25">
      <c r="A45" s="45" t="s">
        <v>338</v>
      </c>
      <c r="B45" s="45">
        <v>443.45</v>
      </c>
      <c r="C45" s="45">
        <v>0</v>
      </c>
      <c r="D45" s="45">
        <v>0</v>
      </c>
      <c r="E45" s="45">
        <v>0</v>
      </c>
      <c r="F45" s="45">
        <v>1</v>
      </c>
      <c r="G45" s="45" t="s">
        <v>339</v>
      </c>
      <c r="H45" s="46">
        <v>45404</v>
      </c>
      <c r="I45" s="45">
        <v>0</v>
      </c>
      <c r="J45" s="46">
        <v>45400</v>
      </c>
      <c r="K45" s="45">
        <v>2024161</v>
      </c>
      <c r="L45" s="45" t="s">
        <v>239</v>
      </c>
      <c r="M45" s="45">
        <v>443.45</v>
      </c>
      <c r="N45" s="45" t="s">
        <v>265</v>
      </c>
      <c r="O45" s="45">
        <v>1226</v>
      </c>
      <c r="P45" s="46">
        <v>45400</v>
      </c>
      <c r="Q45" s="45" t="s">
        <v>338</v>
      </c>
      <c r="R45" s="45" t="s">
        <v>340</v>
      </c>
    </row>
    <row r="46" spans="1:18" hidden="1" x14ac:dyDescent="0.25">
      <c r="A46" s="45" t="s">
        <v>251</v>
      </c>
      <c r="B46" s="45">
        <v>7.47</v>
      </c>
      <c r="C46" s="45">
        <v>0</v>
      </c>
      <c r="D46" s="45">
        <v>0</v>
      </c>
      <c r="E46" s="45">
        <v>0</v>
      </c>
      <c r="F46" s="45">
        <v>2</v>
      </c>
      <c r="G46" s="45" t="s">
        <v>341</v>
      </c>
      <c r="H46" s="46">
        <v>45404</v>
      </c>
      <c r="I46" s="45">
        <v>0</v>
      </c>
      <c r="J46" s="46">
        <v>45400</v>
      </c>
      <c r="K46" s="45">
        <v>2024157</v>
      </c>
      <c r="L46" s="45" t="s">
        <v>239</v>
      </c>
      <c r="M46" s="45">
        <v>14.94</v>
      </c>
      <c r="N46" s="45" t="s">
        <v>225</v>
      </c>
      <c r="O46" s="45">
        <v>1226</v>
      </c>
      <c r="P46" s="46">
        <v>45400</v>
      </c>
      <c r="Q46" s="45" t="s">
        <v>251</v>
      </c>
      <c r="R46" s="45" t="s">
        <v>291</v>
      </c>
    </row>
    <row r="47" spans="1:18" hidden="1" x14ac:dyDescent="0.25">
      <c r="A47" s="45" t="s">
        <v>252</v>
      </c>
      <c r="B47" s="45">
        <v>26.63</v>
      </c>
      <c r="C47" s="45">
        <v>0</v>
      </c>
      <c r="D47" s="45">
        <v>0</v>
      </c>
      <c r="E47" s="45">
        <v>0</v>
      </c>
      <c r="F47" s="45">
        <v>10</v>
      </c>
      <c r="G47" s="45" t="s">
        <v>341</v>
      </c>
      <c r="H47" s="46">
        <v>45404</v>
      </c>
      <c r="I47" s="45">
        <v>0</v>
      </c>
      <c r="J47" s="46">
        <v>45400</v>
      </c>
      <c r="K47" s="45">
        <v>2024157</v>
      </c>
      <c r="L47" s="45" t="s">
        <v>239</v>
      </c>
      <c r="M47" s="45">
        <v>266.3</v>
      </c>
      <c r="N47" s="45" t="s">
        <v>225</v>
      </c>
      <c r="O47" s="45">
        <v>1226</v>
      </c>
      <c r="P47" s="46">
        <v>45400</v>
      </c>
      <c r="Q47" s="45" t="s">
        <v>252</v>
      </c>
      <c r="R47" s="45" t="s">
        <v>291</v>
      </c>
    </row>
    <row r="48" spans="1:18" hidden="1" x14ac:dyDescent="0.25">
      <c r="A48" s="45" t="s">
        <v>253</v>
      </c>
      <c r="B48" s="45">
        <v>3.38</v>
      </c>
      <c r="C48" s="45">
        <v>0</v>
      </c>
      <c r="D48" s="45">
        <v>0</v>
      </c>
      <c r="E48" s="45">
        <v>0</v>
      </c>
      <c r="F48" s="45">
        <v>20</v>
      </c>
      <c r="G48" s="45" t="s">
        <v>341</v>
      </c>
      <c r="H48" s="46">
        <v>45404</v>
      </c>
      <c r="I48" s="45">
        <v>0</v>
      </c>
      <c r="J48" s="46">
        <v>45400</v>
      </c>
      <c r="K48" s="45">
        <v>2024157</v>
      </c>
      <c r="L48" s="45" t="s">
        <v>239</v>
      </c>
      <c r="M48" s="45">
        <v>67.599999999999994</v>
      </c>
      <c r="N48" s="45" t="s">
        <v>225</v>
      </c>
      <c r="O48" s="45">
        <v>1226</v>
      </c>
      <c r="P48" s="46">
        <v>45400</v>
      </c>
      <c r="Q48" s="45" t="s">
        <v>253</v>
      </c>
      <c r="R48" s="45" t="s">
        <v>291</v>
      </c>
    </row>
    <row r="49" spans="1:18" hidden="1" x14ac:dyDescent="0.25">
      <c r="A49" s="45" t="s">
        <v>254</v>
      </c>
      <c r="B49" s="45">
        <v>6.62</v>
      </c>
      <c r="C49" s="45">
        <v>0</v>
      </c>
      <c r="D49" s="45">
        <v>0</v>
      </c>
      <c r="E49" s="45">
        <v>0</v>
      </c>
      <c r="F49" s="45">
        <v>10</v>
      </c>
      <c r="G49" s="45" t="s">
        <v>341</v>
      </c>
      <c r="H49" s="46">
        <v>45404</v>
      </c>
      <c r="I49" s="45">
        <v>0</v>
      </c>
      <c r="J49" s="46">
        <v>45400</v>
      </c>
      <c r="K49" s="45">
        <v>2024157</v>
      </c>
      <c r="L49" s="45" t="s">
        <v>239</v>
      </c>
      <c r="M49" s="45">
        <v>66.2</v>
      </c>
      <c r="N49" s="45" t="s">
        <v>225</v>
      </c>
      <c r="O49" s="45">
        <v>1226</v>
      </c>
      <c r="P49" s="46">
        <v>45400</v>
      </c>
      <c r="Q49" s="45" t="s">
        <v>254</v>
      </c>
      <c r="R49" s="45" t="s">
        <v>291</v>
      </c>
    </row>
    <row r="50" spans="1:18" x14ac:dyDescent="0.25">
      <c r="A50" s="45" t="s">
        <v>255</v>
      </c>
      <c r="B50" s="29">
        <v>79</v>
      </c>
      <c r="C50" s="29">
        <v>0</v>
      </c>
      <c r="D50" s="29">
        <v>0</v>
      </c>
      <c r="E50" s="29">
        <v>0</v>
      </c>
      <c r="F50" s="45">
        <v>1</v>
      </c>
      <c r="G50" s="45" t="s">
        <v>341</v>
      </c>
      <c r="H50" s="46">
        <v>45404</v>
      </c>
      <c r="I50" s="45">
        <v>0</v>
      </c>
      <c r="J50" s="46">
        <v>45400</v>
      </c>
      <c r="K50" s="45">
        <v>2024157</v>
      </c>
      <c r="L50" s="45" t="s">
        <v>239</v>
      </c>
      <c r="M50" s="29">
        <v>79</v>
      </c>
      <c r="N50" s="45" t="s">
        <v>225</v>
      </c>
      <c r="O50" s="45">
        <v>1226</v>
      </c>
      <c r="P50" s="46">
        <v>45400</v>
      </c>
      <c r="Q50" s="45" t="s">
        <v>255</v>
      </c>
      <c r="R50" s="45" t="s">
        <v>291</v>
      </c>
    </row>
    <row r="51" spans="1:18" hidden="1" x14ac:dyDescent="0.25">
      <c r="A51" s="45" t="s">
        <v>256</v>
      </c>
      <c r="B51" s="45">
        <v>19.97</v>
      </c>
      <c r="C51" s="45">
        <v>0</v>
      </c>
      <c r="D51" s="45">
        <v>0</v>
      </c>
      <c r="E51" s="45">
        <v>0</v>
      </c>
      <c r="F51" s="45">
        <v>2</v>
      </c>
      <c r="G51" s="45" t="s">
        <v>341</v>
      </c>
      <c r="H51" s="46">
        <v>45404</v>
      </c>
      <c r="I51" s="45">
        <v>0</v>
      </c>
      <c r="J51" s="46">
        <v>45400</v>
      </c>
      <c r="K51" s="45">
        <v>2024157</v>
      </c>
      <c r="L51" s="45" t="s">
        <v>239</v>
      </c>
      <c r="M51" s="45">
        <v>39.94</v>
      </c>
      <c r="N51" s="45" t="s">
        <v>225</v>
      </c>
      <c r="O51" s="45">
        <v>1226</v>
      </c>
      <c r="P51" s="46">
        <v>45400</v>
      </c>
      <c r="Q51" s="45" t="s">
        <v>256</v>
      </c>
      <c r="R51" s="45" t="s">
        <v>291</v>
      </c>
    </row>
    <row r="52" spans="1:18" hidden="1" x14ac:dyDescent="0.25">
      <c r="A52" s="45" t="s">
        <v>256</v>
      </c>
      <c r="B52" s="45">
        <v>25.97</v>
      </c>
      <c r="C52" s="45">
        <v>0</v>
      </c>
      <c r="D52" s="45">
        <v>0</v>
      </c>
      <c r="E52" s="45">
        <v>0</v>
      </c>
      <c r="F52" s="45">
        <v>3</v>
      </c>
      <c r="G52" s="45" t="s">
        <v>341</v>
      </c>
      <c r="H52" s="46">
        <v>45404</v>
      </c>
      <c r="I52" s="45">
        <v>0</v>
      </c>
      <c r="J52" s="46">
        <v>45400</v>
      </c>
      <c r="K52" s="45">
        <v>2024157</v>
      </c>
      <c r="L52" s="45" t="s">
        <v>239</v>
      </c>
      <c r="M52" s="45">
        <v>77.91</v>
      </c>
      <c r="N52" s="45" t="s">
        <v>225</v>
      </c>
      <c r="O52" s="45">
        <v>1226</v>
      </c>
      <c r="P52" s="46">
        <v>45400</v>
      </c>
      <c r="Q52" s="45" t="s">
        <v>256</v>
      </c>
      <c r="R52" s="45" t="s">
        <v>291</v>
      </c>
    </row>
    <row r="53" spans="1:18" x14ac:dyDescent="0.25">
      <c r="A53" s="45" t="s">
        <v>342</v>
      </c>
      <c r="B53" s="29">
        <v>33.32</v>
      </c>
      <c r="C53" s="29">
        <v>0</v>
      </c>
      <c r="D53" s="29">
        <v>0</v>
      </c>
      <c r="E53" s="29">
        <v>0</v>
      </c>
      <c r="F53" s="45">
        <v>1</v>
      </c>
      <c r="G53" s="45" t="s">
        <v>343</v>
      </c>
      <c r="H53" s="46">
        <v>45404</v>
      </c>
      <c r="I53" s="45">
        <v>0</v>
      </c>
      <c r="J53" s="46">
        <v>45400</v>
      </c>
      <c r="K53" s="45">
        <v>2024158</v>
      </c>
      <c r="L53" s="45" t="s">
        <v>239</v>
      </c>
      <c r="M53" s="29">
        <v>33.32</v>
      </c>
      <c r="N53" s="45" t="s">
        <v>266</v>
      </c>
      <c r="O53" s="45">
        <v>1226</v>
      </c>
      <c r="P53" s="46">
        <v>45400</v>
      </c>
      <c r="Q53" s="45" t="s">
        <v>342</v>
      </c>
      <c r="R53" s="45" t="s">
        <v>340</v>
      </c>
    </row>
    <row r="54" spans="1:18" hidden="1" x14ac:dyDescent="0.25">
      <c r="A54" s="45" t="s">
        <v>335</v>
      </c>
      <c r="B54" s="45">
        <v>10.81</v>
      </c>
      <c r="C54" s="45">
        <v>0</v>
      </c>
      <c r="D54" s="45">
        <v>0</v>
      </c>
      <c r="E54" s="45">
        <v>0</v>
      </c>
      <c r="F54" s="45">
        <v>1</v>
      </c>
      <c r="G54" s="45" t="s">
        <v>344</v>
      </c>
      <c r="H54" s="46">
        <v>45404</v>
      </c>
      <c r="I54" s="45">
        <v>0</v>
      </c>
      <c r="J54" s="46">
        <v>45400</v>
      </c>
      <c r="K54" s="45">
        <v>2024054</v>
      </c>
      <c r="L54" s="45" t="s">
        <v>239</v>
      </c>
      <c r="M54" s="45">
        <v>10.81</v>
      </c>
      <c r="N54" s="45" t="s">
        <v>337</v>
      </c>
      <c r="O54" s="45">
        <v>1226</v>
      </c>
      <c r="P54" s="46">
        <v>45400</v>
      </c>
      <c r="Q54" s="45" t="s">
        <v>335</v>
      </c>
      <c r="R54" s="45" t="s">
        <v>296</v>
      </c>
    </row>
    <row r="55" spans="1:18" hidden="1" x14ac:dyDescent="0.25">
      <c r="A55" s="45" t="s">
        <v>242</v>
      </c>
      <c r="B55" s="45">
        <v>0</v>
      </c>
      <c r="C55" s="45">
        <v>0</v>
      </c>
      <c r="D55" s="45">
        <v>0</v>
      </c>
      <c r="E55" s="45">
        <v>0</v>
      </c>
      <c r="F55" s="45">
        <v>0</v>
      </c>
      <c r="G55" s="45" t="s">
        <v>345</v>
      </c>
      <c r="H55" s="46">
        <v>45401</v>
      </c>
      <c r="I55" s="45">
        <v>0</v>
      </c>
      <c r="J55" s="46">
        <v>45400</v>
      </c>
      <c r="K55" s="45">
        <v>2024050</v>
      </c>
      <c r="L55" s="45" t="s">
        <v>239</v>
      </c>
      <c r="M55" s="45">
        <v>0</v>
      </c>
      <c r="N55" s="45" t="s">
        <v>217</v>
      </c>
      <c r="O55" s="45">
        <v>1226</v>
      </c>
      <c r="P55" s="46">
        <v>45400</v>
      </c>
      <c r="Q55" s="45" t="s">
        <v>242</v>
      </c>
      <c r="R55" s="45" t="s">
        <v>296</v>
      </c>
    </row>
    <row r="56" spans="1:18" hidden="1" x14ac:dyDescent="0.25">
      <c r="A56" s="45" t="s">
        <v>243</v>
      </c>
      <c r="B56" s="45">
        <v>150.31</v>
      </c>
      <c r="C56" s="45">
        <v>0</v>
      </c>
      <c r="D56" s="45">
        <v>0</v>
      </c>
      <c r="E56" s="45">
        <v>0</v>
      </c>
      <c r="F56" s="45">
        <v>2</v>
      </c>
      <c r="G56" s="45" t="s">
        <v>345</v>
      </c>
      <c r="H56" s="46">
        <v>45401</v>
      </c>
      <c r="I56" s="45">
        <v>0</v>
      </c>
      <c r="J56" s="46">
        <v>45400</v>
      </c>
      <c r="K56" s="45">
        <v>2024050</v>
      </c>
      <c r="L56" s="45" t="s">
        <v>239</v>
      </c>
      <c r="M56" s="45">
        <v>300.62</v>
      </c>
      <c r="N56" s="45" t="s">
        <v>217</v>
      </c>
      <c r="O56" s="45">
        <v>1226</v>
      </c>
      <c r="P56" s="46">
        <v>45400</v>
      </c>
      <c r="Q56" s="45" t="s">
        <v>243</v>
      </c>
      <c r="R56" s="45" t="s">
        <v>296</v>
      </c>
    </row>
    <row r="57" spans="1:18" hidden="1" x14ac:dyDescent="0.25">
      <c r="A57" s="45" t="s">
        <v>243</v>
      </c>
      <c r="B57" s="45">
        <v>300.62</v>
      </c>
      <c r="C57" s="45">
        <v>0</v>
      </c>
      <c r="D57" s="45">
        <v>0</v>
      </c>
      <c r="E57" s="45">
        <v>0</v>
      </c>
      <c r="F57" s="45">
        <v>1</v>
      </c>
      <c r="G57" s="45" t="s">
        <v>345</v>
      </c>
      <c r="H57" s="46">
        <v>45401</v>
      </c>
      <c r="I57" s="45">
        <v>0</v>
      </c>
      <c r="J57" s="46">
        <v>45400</v>
      </c>
      <c r="K57" s="45">
        <v>2024050</v>
      </c>
      <c r="L57" s="45" t="s">
        <v>239</v>
      </c>
      <c r="M57" s="45">
        <v>300.62</v>
      </c>
      <c r="N57" s="45" t="s">
        <v>218</v>
      </c>
      <c r="O57" s="45">
        <v>1226</v>
      </c>
      <c r="P57" s="46">
        <v>45400</v>
      </c>
      <c r="Q57" s="45" t="s">
        <v>243</v>
      </c>
      <c r="R57" s="45" t="s">
        <v>296</v>
      </c>
    </row>
    <row r="58" spans="1:18" hidden="1" x14ac:dyDescent="0.25">
      <c r="A58" s="45" t="s">
        <v>244</v>
      </c>
      <c r="B58" s="45">
        <v>548.69000000000005</v>
      </c>
      <c r="C58" s="45">
        <v>0</v>
      </c>
      <c r="D58" s="45">
        <v>0</v>
      </c>
      <c r="E58" s="45">
        <v>0</v>
      </c>
      <c r="F58" s="45">
        <v>1</v>
      </c>
      <c r="G58" s="45" t="s">
        <v>345</v>
      </c>
      <c r="H58" s="46">
        <v>45401</v>
      </c>
      <c r="I58" s="45">
        <v>0</v>
      </c>
      <c r="J58" s="46">
        <v>45400</v>
      </c>
      <c r="K58" s="45">
        <v>2024050</v>
      </c>
      <c r="L58" s="45" t="s">
        <v>239</v>
      </c>
      <c r="M58" s="45">
        <v>548.69000000000005</v>
      </c>
      <c r="N58" s="45" t="s">
        <v>190</v>
      </c>
      <c r="O58" s="45">
        <v>1226</v>
      </c>
      <c r="P58" s="46">
        <v>45400</v>
      </c>
      <c r="Q58" s="45" t="s">
        <v>244</v>
      </c>
      <c r="R58" s="45" t="s">
        <v>296</v>
      </c>
    </row>
    <row r="59" spans="1:18" hidden="1" x14ac:dyDescent="0.25">
      <c r="A59" s="45" t="s">
        <v>242</v>
      </c>
      <c r="B59" s="45">
        <v>0</v>
      </c>
      <c r="C59" s="45">
        <v>0</v>
      </c>
      <c r="D59" s="45">
        <v>0</v>
      </c>
      <c r="E59" s="45">
        <v>0</v>
      </c>
      <c r="F59" s="45">
        <v>0</v>
      </c>
      <c r="G59" s="45" t="s">
        <v>345</v>
      </c>
      <c r="H59" s="46">
        <v>45401</v>
      </c>
      <c r="I59" s="45">
        <v>0</v>
      </c>
      <c r="J59" s="46">
        <v>45400</v>
      </c>
      <c r="K59" s="45">
        <v>2024050</v>
      </c>
      <c r="L59" s="45" t="s">
        <v>239</v>
      </c>
      <c r="M59" s="45">
        <v>0</v>
      </c>
      <c r="N59" s="45" t="s">
        <v>190</v>
      </c>
      <c r="O59" s="45">
        <v>1226</v>
      </c>
      <c r="P59" s="46">
        <v>45400</v>
      </c>
      <c r="Q59" s="45" t="s">
        <v>242</v>
      </c>
      <c r="R59" s="45" t="s">
        <v>296</v>
      </c>
    </row>
    <row r="60" spans="1:18" hidden="1" x14ac:dyDescent="0.25">
      <c r="A60" s="45" t="s">
        <v>245</v>
      </c>
      <c r="B60" s="45">
        <v>0</v>
      </c>
      <c r="C60" s="45">
        <v>0</v>
      </c>
      <c r="D60" s="45">
        <v>0</v>
      </c>
      <c r="E60" s="45">
        <v>0</v>
      </c>
      <c r="F60" s="45">
        <v>0</v>
      </c>
      <c r="G60" s="45" t="s">
        <v>345</v>
      </c>
      <c r="H60" s="46">
        <v>45401</v>
      </c>
      <c r="I60" s="45">
        <v>0</v>
      </c>
      <c r="J60" s="46">
        <v>45400</v>
      </c>
      <c r="K60" s="45">
        <v>2024050</v>
      </c>
      <c r="L60" s="45" t="s">
        <v>239</v>
      </c>
      <c r="M60" s="45">
        <v>0</v>
      </c>
      <c r="N60" s="45" t="s">
        <v>262</v>
      </c>
      <c r="O60" s="45">
        <v>1226</v>
      </c>
      <c r="P60" s="46">
        <v>45400</v>
      </c>
      <c r="Q60" s="45" t="s">
        <v>245</v>
      </c>
      <c r="R60" s="45" t="s">
        <v>296</v>
      </c>
    </row>
    <row r="61" spans="1:18" hidden="1" x14ac:dyDescent="0.25">
      <c r="A61" s="45" t="s">
        <v>246</v>
      </c>
      <c r="B61" s="45">
        <v>0</v>
      </c>
      <c r="C61" s="45">
        <v>0</v>
      </c>
      <c r="D61" s="45">
        <v>0</v>
      </c>
      <c r="E61" s="45">
        <v>0</v>
      </c>
      <c r="F61" s="45">
        <v>0</v>
      </c>
      <c r="G61" s="45" t="s">
        <v>345</v>
      </c>
      <c r="H61" s="46">
        <v>45401</v>
      </c>
      <c r="I61" s="45">
        <v>0</v>
      </c>
      <c r="J61" s="46">
        <v>45400</v>
      </c>
      <c r="K61" s="45">
        <v>2024050</v>
      </c>
      <c r="L61" s="45" t="s">
        <v>239</v>
      </c>
      <c r="M61" s="45">
        <v>0</v>
      </c>
      <c r="N61" s="45" t="s">
        <v>263</v>
      </c>
      <c r="O61" s="45">
        <v>1226</v>
      </c>
      <c r="P61" s="46">
        <v>45400</v>
      </c>
      <c r="Q61" s="45" t="s">
        <v>246</v>
      </c>
      <c r="R61" s="45" t="s">
        <v>296</v>
      </c>
    </row>
    <row r="62" spans="1:18" hidden="1" x14ac:dyDescent="0.25">
      <c r="A62" s="45" t="s">
        <v>247</v>
      </c>
      <c r="B62" s="45">
        <v>150.31</v>
      </c>
      <c r="C62" s="45">
        <v>0</v>
      </c>
      <c r="D62" s="45">
        <v>0</v>
      </c>
      <c r="E62" s="45">
        <v>0</v>
      </c>
      <c r="F62" s="45">
        <v>1</v>
      </c>
      <c r="G62" s="45" t="s">
        <v>345</v>
      </c>
      <c r="H62" s="46">
        <v>45401</v>
      </c>
      <c r="I62" s="45">
        <v>0</v>
      </c>
      <c r="J62" s="46">
        <v>45400</v>
      </c>
      <c r="K62" s="45">
        <v>2024050</v>
      </c>
      <c r="L62" s="45" t="s">
        <v>239</v>
      </c>
      <c r="M62" s="45">
        <v>150.31</v>
      </c>
      <c r="N62" s="45" t="s">
        <v>189</v>
      </c>
      <c r="O62" s="45">
        <v>1226</v>
      </c>
      <c r="P62" s="46">
        <v>45400</v>
      </c>
      <c r="Q62" s="45" t="s">
        <v>247</v>
      </c>
      <c r="R62" s="45" t="s">
        <v>296</v>
      </c>
    </row>
    <row r="63" spans="1:18" hidden="1" x14ac:dyDescent="0.25">
      <c r="A63" s="45" t="s">
        <v>242</v>
      </c>
      <c r="B63" s="45">
        <v>0</v>
      </c>
      <c r="C63" s="45">
        <v>0</v>
      </c>
      <c r="D63" s="45">
        <v>0</v>
      </c>
      <c r="E63" s="45">
        <v>0</v>
      </c>
      <c r="F63" s="45">
        <v>0</v>
      </c>
      <c r="G63" s="45" t="s">
        <v>345</v>
      </c>
      <c r="H63" s="46">
        <v>45401</v>
      </c>
      <c r="I63" s="45">
        <v>0</v>
      </c>
      <c r="J63" s="46">
        <v>45400</v>
      </c>
      <c r="K63" s="45">
        <v>2024050</v>
      </c>
      <c r="L63" s="45" t="s">
        <v>239</v>
      </c>
      <c r="M63" s="45">
        <v>0</v>
      </c>
      <c r="N63" s="45" t="s">
        <v>189</v>
      </c>
      <c r="O63" s="45">
        <v>1226</v>
      </c>
      <c r="P63" s="46">
        <v>45400</v>
      </c>
      <c r="Q63" s="45" t="s">
        <v>242</v>
      </c>
      <c r="R63" s="45" t="s">
        <v>296</v>
      </c>
    </row>
    <row r="64" spans="1:18" hidden="1" x14ac:dyDescent="0.25">
      <c r="A64" s="45" t="s">
        <v>248</v>
      </c>
      <c r="B64" s="45">
        <v>0</v>
      </c>
      <c r="C64" s="45">
        <v>0</v>
      </c>
      <c r="D64" s="45">
        <v>0</v>
      </c>
      <c r="E64" s="45">
        <v>0</v>
      </c>
      <c r="F64" s="45">
        <v>0</v>
      </c>
      <c r="G64" s="45" t="s">
        <v>345</v>
      </c>
      <c r="H64" s="46">
        <v>45401</v>
      </c>
      <c r="I64" s="45">
        <v>0</v>
      </c>
      <c r="J64" s="46">
        <v>45400</v>
      </c>
      <c r="K64" s="45">
        <v>2024050</v>
      </c>
      <c r="L64" s="45" t="s">
        <v>239</v>
      </c>
      <c r="M64" s="45">
        <v>0</v>
      </c>
      <c r="N64" s="45" t="s">
        <v>264</v>
      </c>
      <c r="O64" s="45">
        <v>1226</v>
      </c>
      <c r="P64" s="46">
        <v>45400</v>
      </c>
      <c r="Q64" s="45" t="s">
        <v>248</v>
      </c>
      <c r="R64" s="45" t="s">
        <v>317</v>
      </c>
    </row>
    <row r="65" spans="1:18" hidden="1" x14ac:dyDescent="0.25">
      <c r="A65" s="45" t="s">
        <v>249</v>
      </c>
      <c r="B65" s="45">
        <v>0</v>
      </c>
      <c r="C65" s="45">
        <v>0</v>
      </c>
      <c r="D65" s="45">
        <v>0</v>
      </c>
      <c r="E65" s="45">
        <v>0</v>
      </c>
      <c r="F65" s="45">
        <v>0</v>
      </c>
      <c r="G65" s="45" t="s">
        <v>345</v>
      </c>
      <c r="H65" s="46">
        <v>45401</v>
      </c>
      <c r="I65" s="45">
        <v>0</v>
      </c>
      <c r="J65" s="46">
        <v>45400</v>
      </c>
      <c r="K65" s="45">
        <v>2024050</v>
      </c>
      <c r="L65" s="45" t="s">
        <v>239</v>
      </c>
      <c r="M65" s="45">
        <v>0</v>
      </c>
      <c r="N65" s="45" t="s">
        <v>264</v>
      </c>
      <c r="O65" s="45">
        <v>1226</v>
      </c>
      <c r="P65" s="46">
        <v>45400</v>
      </c>
      <c r="Q65" s="45" t="s">
        <v>249</v>
      </c>
      <c r="R65" s="45" t="s">
        <v>317</v>
      </c>
    </row>
    <row r="66" spans="1:18" hidden="1" x14ac:dyDescent="0.25">
      <c r="A66" s="45" t="s">
        <v>250</v>
      </c>
      <c r="B66" s="45">
        <v>0</v>
      </c>
      <c r="C66" s="45">
        <v>0</v>
      </c>
      <c r="D66" s="45">
        <v>0</v>
      </c>
      <c r="E66" s="45">
        <v>0</v>
      </c>
      <c r="F66" s="45">
        <v>0</v>
      </c>
      <c r="G66" s="45" t="s">
        <v>345</v>
      </c>
      <c r="H66" s="46">
        <v>45401</v>
      </c>
      <c r="I66" s="45">
        <v>0</v>
      </c>
      <c r="J66" s="46">
        <v>45400</v>
      </c>
      <c r="K66" s="45">
        <v>2024050</v>
      </c>
      <c r="L66" s="45" t="s">
        <v>239</v>
      </c>
      <c r="M66" s="45">
        <v>0</v>
      </c>
      <c r="N66" s="45" t="s">
        <v>264</v>
      </c>
      <c r="O66" s="45">
        <v>1226</v>
      </c>
      <c r="P66" s="46">
        <v>45400</v>
      </c>
      <c r="Q66" s="45" t="s">
        <v>250</v>
      </c>
      <c r="R66" s="45" t="s">
        <v>317</v>
      </c>
    </row>
    <row r="67" spans="1:18" hidden="1" x14ac:dyDescent="0.25">
      <c r="A67" s="45" t="s">
        <v>346</v>
      </c>
      <c r="B67" s="45">
        <v>50</v>
      </c>
      <c r="C67" s="45">
        <v>0</v>
      </c>
      <c r="D67" s="45">
        <v>0</v>
      </c>
      <c r="E67" s="45">
        <v>0</v>
      </c>
      <c r="F67" s="45">
        <v>0</v>
      </c>
      <c r="G67" s="45" t="s">
        <v>347</v>
      </c>
      <c r="H67" s="46">
        <v>45404</v>
      </c>
      <c r="I67" s="45">
        <v>0</v>
      </c>
      <c r="J67" s="46">
        <v>45400</v>
      </c>
      <c r="K67" s="45">
        <v>2024053</v>
      </c>
      <c r="L67" s="45" t="s">
        <v>239</v>
      </c>
      <c r="M67" s="45">
        <v>0</v>
      </c>
      <c r="N67" s="45" t="s">
        <v>167</v>
      </c>
      <c r="O67" s="45">
        <v>1226</v>
      </c>
      <c r="P67" s="46">
        <v>45400</v>
      </c>
      <c r="Q67" s="45" t="s">
        <v>346</v>
      </c>
      <c r="R67" s="45" t="s">
        <v>296</v>
      </c>
    </row>
    <row r="68" spans="1:18" x14ac:dyDescent="0.25">
      <c r="A68" s="45" t="s">
        <v>348</v>
      </c>
      <c r="B68" s="29">
        <v>90</v>
      </c>
      <c r="C68" s="29">
        <v>0</v>
      </c>
      <c r="D68" s="29">
        <v>0</v>
      </c>
      <c r="E68" s="29">
        <v>0</v>
      </c>
      <c r="F68" s="45">
        <v>0</v>
      </c>
      <c r="G68" s="45" t="s">
        <v>347</v>
      </c>
      <c r="H68" s="46">
        <v>45404</v>
      </c>
      <c r="I68" s="45">
        <v>0</v>
      </c>
      <c r="J68" s="46">
        <v>45400</v>
      </c>
      <c r="K68" s="45">
        <v>2024053</v>
      </c>
      <c r="L68" s="45" t="s">
        <v>239</v>
      </c>
      <c r="M68" s="29">
        <v>0</v>
      </c>
      <c r="N68" s="45" t="s">
        <v>167</v>
      </c>
      <c r="O68" s="45">
        <v>1226</v>
      </c>
      <c r="P68" s="46">
        <v>45400</v>
      </c>
      <c r="Q68" s="45" t="s">
        <v>348</v>
      </c>
      <c r="R68" s="45" t="s">
        <v>296</v>
      </c>
    </row>
    <row r="69" spans="1:18" hidden="1" x14ac:dyDescent="0.25">
      <c r="A69" s="45" t="s">
        <v>349</v>
      </c>
      <c r="B69" s="45">
        <v>300</v>
      </c>
      <c r="C69" s="45">
        <v>0</v>
      </c>
      <c r="D69" s="45">
        <v>0</v>
      </c>
      <c r="E69" s="45">
        <v>0</v>
      </c>
      <c r="F69" s="45">
        <v>0</v>
      </c>
      <c r="G69" s="45" t="s">
        <v>347</v>
      </c>
      <c r="H69" s="46">
        <v>45404</v>
      </c>
      <c r="I69" s="45">
        <v>0</v>
      </c>
      <c r="J69" s="46">
        <v>45400</v>
      </c>
      <c r="K69" s="45">
        <v>2024053</v>
      </c>
      <c r="L69" s="45" t="s">
        <v>239</v>
      </c>
      <c r="M69" s="45">
        <v>0</v>
      </c>
      <c r="N69" s="45" t="s">
        <v>285</v>
      </c>
      <c r="O69" s="45">
        <v>1226</v>
      </c>
      <c r="P69" s="46">
        <v>45400</v>
      </c>
      <c r="Q69" s="45" t="s">
        <v>349</v>
      </c>
      <c r="R69" s="45" t="s">
        <v>286</v>
      </c>
    </row>
    <row r="70" spans="1:18" hidden="1" x14ac:dyDescent="0.25">
      <c r="A70" s="45" t="s">
        <v>350</v>
      </c>
      <c r="B70" s="45">
        <v>50</v>
      </c>
      <c r="C70" s="45">
        <v>0</v>
      </c>
      <c r="D70" s="45">
        <v>0</v>
      </c>
      <c r="E70" s="45">
        <v>0</v>
      </c>
      <c r="F70" s="45">
        <v>0</v>
      </c>
      <c r="G70" s="45" t="s">
        <v>347</v>
      </c>
      <c r="H70" s="46">
        <v>45404</v>
      </c>
      <c r="I70" s="45">
        <v>0</v>
      </c>
      <c r="J70" s="46">
        <v>45400</v>
      </c>
      <c r="K70" s="45">
        <v>2024053</v>
      </c>
      <c r="L70" s="45" t="s">
        <v>239</v>
      </c>
      <c r="M70" s="45">
        <v>0</v>
      </c>
      <c r="N70" s="45" t="s">
        <v>285</v>
      </c>
      <c r="O70" s="45">
        <v>1226</v>
      </c>
      <c r="P70" s="46">
        <v>45400</v>
      </c>
      <c r="Q70" s="45" t="s">
        <v>350</v>
      </c>
      <c r="R70" s="45" t="s">
        <v>286</v>
      </c>
    </row>
    <row r="71" spans="1:18" hidden="1" x14ac:dyDescent="0.25">
      <c r="A71" s="45" t="s">
        <v>351</v>
      </c>
      <c r="B71" s="45">
        <v>225.08</v>
      </c>
      <c r="C71" s="45">
        <v>0</v>
      </c>
      <c r="D71" s="45">
        <v>0</v>
      </c>
      <c r="E71" s="45">
        <v>0</v>
      </c>
      <c r="F71" s="45">
        <v>1</v>
      </c>
      <c r="G71" s="45" t="s">
        <v>347</v>
      </c>
      <c r="H71" s="46">
        <v>45404</v>
      </c>
      <c r="I71" s="45">
        <v>0</v>
      </c>
      <c r="J71" s="46">
        <v>45400</v>
      </c>
      <c r="K71" s="45">
        <v>2024053</v>
      </c>
      <c r="L71" s="45" t="s">
        <v>239</v>
      </c>
      <c r="M71" s="45">
        <v>225.08</v>
      </c>
      <c r="N71" s="45" t="s">
        <v>285</v>
      </c>
      <c r="O71" s="45">
        <v>1226</v>
      </c>
      <c r="P71" s="46">
        <v>45400</v>
      </c>
      <c r="Q71" s="45" t="s">
        <v>351</v>
      </c>
      <c r="R71" s="45" t="s">
        <v>286</v>
      </c>
    </row>
    <row r="72" spans="1:18" hidden="1" x14ac:dyDescent="0.25">
      <c r="A72" s="45" t="s">
        <v>352</v>
      </c>
      <c r="B72" s="45">
        <v>0</v>
      </c>
      <c r="C72" s="45">
        <v>0</v>
      </c>
      <c r="D72" s="45">
        <v>0</v>
      </c>
      <c r="E72" s="45">
        <v>0</v>
      </c>
      <c r="F72" s="45">
        <v>0</v>
      </c>
      <c r="G72" s="45" t="s">
        <v>347</v>
      </c>
      <c r="H72" s="46">
        <v>45404</v>
      </c>
      <c r="I72" s="45">
        <v>0</v>
      </c>
      <c r="J72" s="46">
        <v>45400</v>
      </c>
      <c r="K72" s="45">
        <v>2024053</v>
      </c>
      <c r="L72" s="45" t="s">
        <v>239</v>
      </c>
      <c r="M72" s="45">
        <v>0</v>
      </c>
      <c r="N72" s="45" t="s">
        <v>285</v>
      </c>
      <c r="O72" s="45">
        <v>1226</v>
      </c>
      <c r="P72" s="46">
        <v>45400</v>
      </c>
      <c r="Q72" s="45" t="s">
        <v>352</v>
      </c>
      <c r="R72" s="45" t="s">
        <v>286</v>
      </c>
    </row>
    <row r="73" spans="1:18" x14ac:dyDescent="0.25">
      <c r="A73" s="45" t="s">
        <v>353</v>
      </c>
      <c r="B73" s="29">
        <v>159.44</v>
      </c>
      <c r="C73" s="29">
        <v>0</v>
      </c>
      <c r="D73" s="29">
        <v>0</v>
      </c>
      <c r="E73" s="29">
        <v>0</v>
      </c>
      <c r="F73" s="45">
        <v>1</v>
      </c>
      <c r="G73" s="45" t="s">
        <v>347</v>
      </c>
      <c r="H73" s="46">
        <v>45404</v>
      </c>
      <c r="I73" s="45">
        <v>0</v>
      </c>
      <c r="J73" s="46">
        <v>45400</v>
      </c>
      <c r="K73" s="45">
        <v>2024053</v>
      </c>
      <c r="L73" s="45" t="s">
        <v>239</v>
      </c>
      <c r="M73" s="29">
        <v>159.44</v>
      </c>
      <c r="N73" s="45" t="s">
        <v>354</v>
      </c>
      <c r="O73" s="45">
        <v>1226</v>
      </c>
      <c r="P73" s="46">
        <v>45400</v>
      </c>
      <c r="Q73" s="45" t="s">
        <v>353</v>
      </c>
      <c r="R73" s="45" t="s">
        <v>286</v>
      </c>
    </row>
    <row r="74" spans="1:18" hidden="1" x14ac:dyDescent="0.25">
      <c r="A74" s="45" t="s">
        <v>355</v>
      </c>
      <c r="B74" s="45">
        <v>100</v>
      </c>
      <c r="C74" s="45">
        <v>0</v>
      </c>
      <c r="D74" s="45">
        <v>0</v>
      </c>
      <c r="E74" s="45">
        <v>0</v>
      </c>
      <c r="F74" s="45">
        <v>0</v>
      </c>
      <c r="G74" s="45" t="s">
        <v>347</v>
      </c>
      <c r="H74" s="46">
        <v>45404</v>
      </c>
      <c r="I74" s="45">
        <v>0</v>
      </c>
      <c r="J74" s="46">
        <v>45400</v>
      </c>
      <c r="K74" s="45">
        <v>2024053</v>
      </c>
      <c r="L74" s="45" t="s">
        <v>239</v>
      </c>
      <c r="M74" s="45">
        <v>0</v>
      </c>
      <c r="N74" s="45" t="s">
        <v>354</v>
      </c>
      <c r="O74" s="45">
        <v>1226</v>
      </c>
      <c r="P74" s="46">
        <v>45400</v>
      </c>
      <c r="Q74" s="45" t="s">
        <v>355</v>
      </c>
      <c r="R74" s="45" t="s">
        <v>286</v>
      </c>
    </row>
    <row r="75" spans="1:18" x14ac:dyDescent="0.25">
      <c r="A75" s="45" t="s">
        <v>356</v>
      </c>
      <c r="B75" s="29">
        <v>30</v>
      </c>
      <c r="C75" s="29">
        <v>0</v>
      </c>
      <c r="D75" s="29">
        <v>0</v>
      </c>
      <c r="E75" s="29">
        <v>0</v>
      </c>
      <c r="F75" s="45">
        <v>0</v>
      </c>
      <c r="G75" s="45" t="s">
        <v>347</v>
      </c>
      <c r="H75" s="46">
        <v>45404</v>
      </c>
      <c r="I75" s="45">
        <v>0</v>
      </c>
      <c r="J75" s="46">
        <v>45400</v>
      </c>
      <c r="K75" s="45">
        <v>2024053</v>
      </c>
      <c r="L75" s="45" t="s">
        <v>239</v>
      </c>
      <c r="M75" s="29">
        <v>0</v>
      </c>
      <c r="N75" s="45" t="s">
        <v>354</v>
      </c>
      <c r="O75" s="45">
        <v>1226</v>
      </c>
      <c r="P75" s="46">
        <v>45400</v>
      </c>
      <c r="Q75" s="45" t="s">
        <v>356</v>
      </c>
      <c r="R75" s="45" t="s">
        <v>286</v>
      </c>
    </row>
    <row r="76" spans="1:18" x14ac:dyDescent="0.25">
      <c r="A76" s="45" t="s">
        <v>357</v>
      </c>
      <c r="B76" s="29">
        <v>50</v>
      </c>
      <c r="C76" s="29">
        <v>0</v>
      </c>
      <c r="D76" s="29">
        <v>0</v>
      </c>
      <c r="E76" s="29">
        <v>0</v>
      </c>
      <c r="F76" s="45">
        <v>0</v>
      </c>
      <c r="G76" s="45" t="s">
        <v>347</v>
      </c>
      <c r="H76" s="46">
        <v>45404</v>
      </c>
      <c r="I76" s="45">
        <v>0</v>
      </c>
      <c r="J76" s="46">
        <v>45400</v>
      </c>
      <c r="K76" s="45">
        <v>2024053</v>
      </c>
      <c r="L76" s="45" t="s">
        <v>239</v>
      </c>
      <c r="M76" s="29">
        <v>0</v>
      </c>
      <c r="N76" s="45" t="s">
        <v>354</v>
      </c>
      <c r="O76" s="45">
        <v>1226</v>
      </c>
      <c r="P76" s="46">
        <v>45400</v>
      </c>
      <c r="Q76" s="45" t="s">
        <v>357</v>
      </c>
      <c r="R76" s="45" t="s">
        <v>286</v>
      </c>
    </row>
    <row r="77" spans="1:18" x14ac:dyDescent="0.25">
      <c r="A77" s="45" t="s">
        <v>358</v>
      </c>
      <c r="B77" s="29">
        <v>116.84</v>
      </c>
      <c r="C77" s="29">
        <v>0</v>
      </c>
      <c r="D77" s="29">
        <v>0</v>
      </c>
      <c r="E77" s="29">
        <v>0</v>
      </c>
      <c r="F77" s="45">
        <v>1</v>
      </c>
      <c r="G77" s="45" t="s">
        <v>347</v>
      </c>
      <c r="H77" s="46">
        <v>45404</v>
      </c>
      <c r="I77" s="45">
        <v>0</v>
      </c>
      <c r="J77" s="46">
        <v>45400</v>
      </c>
      <c r="K77" s="45">
        <v>2024053</v>
      </c>
      <c r="L77" s="45" t="s">
        <v>239</v>
      </c>
      <c r="M77" s="29">
        <v>116.84</v>
      </c>
      <c r="N77" s="45" t="s">
        <v>359</v>
      </c>
      <c r="O77" s="45">
        <v>1226</v>
      </c>
      <c r="P77" s="46">
        <v>45400</v>
      </c>
      <c r="Q77" s="45" t="s">
        <v>358</v>
      </c>
      <c r="R77" s="45" t="s">
        <v>360</v>
      </c>
    </row>
    <row r="78" spans="1:18" x14ac:dyDescent="0.25">
      <c r="A78" s="45" t="s">
        <v>335</v>
      </c>
      <c r="B78" s="29">
        <v>284.89</v>
      </c>
      <c r="C78" s="29">
        <v>0</v>
      </c>
      <c r="D78" s="29">
        <v>0</v>
      </c>
      <c r="E78" s="29">
        <v>0</v>
      </c>
      <c r="F78" s="45">
        <v>1</v>
      </c>
      <c r="G78" s="45" t="s">
        <v>361</v>
      </c>
      <c r="H78" s="46">
        <v>45406</v>
      </c>
      <c r="I78" s="45">
        <v>9191</v>
      </c>
      <c r="J78" s="46">
        <v>45406</v>
      </c>
      <c r="K78" s="45">
        <v>2024009</v>
      </c>
      <c r="L78" s="45" t="s">
        <v>362</v>
      </c>
      <c r="M78" s="29">
        <v>284.89</v>
      </c>
      <c r="N78" s="45" t="s">
        <v>337</v>
      </c>
      <c r="O78" s="45">
        <v>1229</v>
      </c>
      <c r="P78" s="46">
        <v>45406</v>
      </c>
      <c r="Q78" s="45" t="s">
        <v>335</v>
      </c>
      <c r="R78" s="45" t="s">
        <v>296</v>
      </c>
    </row>
    <row r="79" spans="1:18" x14ac:dyDescent="0.25">
      <c r="A79" s="45" t="s">
        <v>363</v>
      </c>
      <c r="B79" s="29">
        <v>59</v>
      </c>
      <c r="C79" s="29">
        <v>0</v>
      </c>
      <c r="D79" s="29">
        <v>0</v>
      </c>
      <c r="E79" s="29">
        <v>0</v>
      </c>
      <c r="F79" s="45">
        <v>0</v>
      </c>
      <c r="G79" s="45" t="s">
        <v>364</v>
      </c>
      <c r="H79" s="46">
        <v>45391</v>
      </c>
      <c r="I79" s="45">
        <v>0</v>
      </c>
      <c r="J79" s="46">
        <v>45391</v>
      </c>
      <c r="K79" s="45">
        <v>2024096</v>
      </c>
      <c r="L79" s="45" t="s">
        <v>365</v>
      </c>
      <c r="M79" s="29">
        <v>0</v>
      </c>
      <c r="N79" s="45" t="s">
        <v>190</v>
      </c>
      <c r="O79" s="45">
        <v>1221</v>
      </c>
      <c r="P79" s="46">
        <v>45391</v>
      </c>
      <c r="Q79" s="45" t="s">
        <v>363</v>
      </c>
      <c r="R79" s="45" t="s">
        <v>296</v>
      </c>
    </row>
    <row r="80" spans="1:18" x14ac:dyDescent="0.25">
      <c r="A80" s="45" t="s">
        <v>366</v>
      </c>
      <c r="B80" s="29">
        <v>0.46</v>
      </c>
      <c r="C80" s="29">
        <v>0</v>
      </c>
      <c r="D80" s="29">
        <v>0</v>
      </c>
      <c r="E80" s="29">
        <v>0</v>
      </c>
      <c r="F80" s="45">
        <v>0</v>
      </c>
      <c r="G80" s="45" t="s">
        <v>364</v>
      </c>
      <c r="H80" s="46">
        <v>45391</v>
      </c>
      <c r="I80" s="45">
        <v>0</v>
      </c>
      <c r="J80" s="46">
        <v>45391</v>
      </c>
      <c r="K80" s="45">
        <v>2024096</v>
      </c>
      <c r="L80" s="45" t="s">
        <v>365</v>
      </c>
      <c r="M80" s="29">
        <v>0</v>
      </c>
      <c r="N80" s="45" t="s">
        <v>190</v>
      </c>
      <c r="O80" s="45">
        <v>1221</v>
      </c>
      <c r="P80" s="46">
        <v>45391</v>
      </c>
      <c r="Q80" s="45" t="s">
        <v>366</v>
      </c>
      <c r="R80" s="45" t="s">
        <v>296</v>
      </c>
    </row>
    <row r="81" spans="1:18" x14ac:dyDescent="0.25">
      <c r="A81" s="45" t="s">
        <v>367</v>
      </c>
      <c r="B81" s="29">
        <v>59</v>
      </c>
      <c r="C81" s="29">
        <v>0</v>
      </c>
      <c r="D81" s="29">
        <v>0</v>
      </c>
      <c r="E81" s="29">
        <v>0</v>
      </c>
      <c r="F81" s="45">
        <v>0</v>
      </c>
      <c r="G81" s="45" t="s">
        <v>364</v>
      </c>
      <c r="H81" s="46">
        <v>45391</v>
      </c>
      <c r="I81" s="45">
        <v>0</v>
      </c>
      <c r="J81" s="46">
        <v>45391</v>
      </c>
      <c r="K81" s="45">
        <v>2024096</v>
      </c>
      <c r="L81" s="45" t="s">
        <v>365</v>
      </c>
      <c r="M81" s="29">
        <v>0</v>
      </c>
      <c r="N81" s="45" t="s">
        <v>189</v>
      </c>
      <c r="O81" s="45">
        <v>1221</v>
      </c>
      <c r="P81" s="46">
        <v>45391</v>
      </c>
      <c r="Q81" s="45" t="s">
        <v>367</v>
      </c>
      <c r="R81" s="45" t="s">
        <v>296</v>
      </c>
    </row>
    <row r="82" spans="1:18" x14ac:dyDescent="0.25">
      <c r="A82" s="45" t="s">
        <v>213</v>
      </c>
      <c r="B82" s="29">
        <v>20</v>
      </c>
      <c r="C82" s="29">
        <v>0</v>
      </c>
      <c r="D82" s="29">
        <v>0</v>
      </c>
      <c r="E82" s="29">
        <v>0</v>
      </c>
      <c r="F82" s="45">
        <v>0</v>
      </c>
      <c r="G82" s="45" t="s">
        <v>364</v>
      </c>
      <c r="H82" s="46">
        <v>45391</v>
      </c>
      <c r="I82" s="45">
        <v>0</v>
      </c>
      <c r="J82" s="46">
        <v>45391</v>
      </c>
      <c r="K82" s="45">
        <v>2024096</v>
      </c>
      <c r="L82" s="45" t="s">
        <v>365</v>
      </c>
      <c r="M82" s="29">
        <v>0</v>
      </c>
      <c r="N82" s="45" t="s">
        <v>189</v>
      </c>
      <c r="O82" s="45">
        <v>1221</v>
      </c>
      <c r="P82" s="46">
        <v>45391</v>
      </c>
      <c r="Q82" s="45" t="s">
        <v>213</v>
      </c>
      <c r="R82" s="45" t="s">
        <v>296</v>
      </c>
    </row>
    <row r="83" spans="1:18" x14ac:dyDescent="0.25">
      <c r="A83" s="45" t="s">
        <v>368</v>
      </c>
      <c r="B83" s="29">
        <v>0.66</v>
      </c>
      <c r="C83" s="29">
        <v>0</v>
      </c>
      <c r="D83" s="29">
        <v>0</v>
      </c>
      <c r="E83" s="29">
        <v>0</v>
      </c>
      <c r="F83" s="45">
        <v>0</v>
      </c>
      <c r="G83" s="45" t="s">
        <v>364</v>
      </c>
      <c r="H83" s="46">
        <v>45391</v>
      </c>
      <c r="I83" s="45">
        <v>0</v>
      </c>
      <c r="J83" s="46">
        <v>45391</v>
      </c>
      <c r="K83" s="45">
        <v>2024096</v>
      </c>
      <c r="L83" s="45" t="s">
        <v>365</v>
      </c>
      <c r="M83" s="29">
        <v>0</v>
      </c>
      <c r="N83" s="45" t="s">
        <v>189</v>
      </c>
      <c r="O83" s="45">
        <v>1221</v>
      </c>
      <c r="P83" s="46">
        <v>45391</v>
      </c>
      <c r="Q83" s="45" t="s">
        <v>368</v>
      </c>
      <c r="R83" s="45" t="s">
        <v>296</v>
      </c>
    </row>
    <row r="84" spans="1:18" x14ac:dyDescent="0.25">
      <c r="A84" s="45" t="s">
        <v>369</v>
      </c>
      <c r="B84" s="29">
        <v>59</v>
      </c>
      <c r="C84" s="29">
        <v>0</v>
      </c>
      <c r="D84" s="29">
        <v>0</v>
      </c>
      <c r="E84" s="29">
        <v>0</v>
      </c>
      <c r="F84" s="45">
        <v>0</v>
      </c>
      <c r="G84" s="45" t="s">
        <v>364</v>
      </c>
      <c r="H84" s="46">
        <v>45391</v>
      </c>
      <c r="I84" s="45">
        <v>0</v>
      </c>
      <c r="J84" s="46">
        <v>45391</v>
      </c>
      <c r="K84" s="45">
        <v>2024096</v>
      </c>
      <c r="L84" s="45" t="s">
        <v>365</v>
      </c>
      <c r="M84" s="29">
        <v>0</v>
      </c>
      <c r="N84" s="45" t="s">
        <v>189</v>
      </c>
      <c r="O84" s="45">
        <v>1221</v>
      </c>
      <c r="P84" s="46">
        <v>45391</v>
      </c>
      <c r="Q84" s="45" t="s">
        <v>369</v>
      </c>
      <c r="R84" s="45" t="s">
        <v>296</v>
      </c>
    </row>
    <row r="85" spans="1:18" x14ac:dyDescent="0.25">
      <c r="A85" s="45" t="s">
        <v>368</v>
      </c>
      <c r="B85" s="29">
        <v>0.66</v>
      </c>
      <c r="C85" s="29">
        <v>0</v>
      </c>
      <c r="D85" s="29">
        <v>0</v>
      </c>
      <c r="E85" s="29">
        <v>0</v>
      </c>
      <c r="F85" s="45">
        <v>0</v>
      </c>
      <c r="G85" s="45" t="s">
        <v>364</v>
      </c>
      <c r="H85" s="46">
        <v>45391</v>
      </c>
      <c r="I85" s="45">
        <v>0</v>
      </c>
      <c r="J85" s="46">
        <v>45391</v>
      </c>
      <c r="K85" s="45">
        <v>2024096</v>
      </c>
      <c r="L85" s="45" t="s">
        <v>365</v>
      </c>
      <c r="M85" s="29">
        <v>0</v>
      </c>
      <c r="N85" s="45" t="s">
        <v>189</v>
      </c>
      <c r="O85" s="45">
        <v>1221</v>
      </c>
      <c r="P85" s="46">
        <v>45391</v>
      </c>
      <c r="Q85" s="45" t="s">
        <v>368</v>
      </c>
      <c r="R85" s="45" t="s">
        <v>296</v>
      </c>
    </row>
    <row r="86" spans="1:18" x14ac:dyDescent="0.25">
      <c r="A86" s="45" t="s">
        <v>370</v>
      </c>
      <c r="B86" s="29">
        <v>20.21</v>
      </c>
      <c r="C86" s="29">
        <v>0</v>
      </c>
      <c r="D86" s="29">
        <v>0</v>
      </c>
      <c r="E86" s="29">
        <v>0</v>
      </c>
      <c r="F86" s="45">
        <v>1</v>
      </c>
      <c r="G86" s="45" t="s">
        <v>364</v>
      </c>
      <c r="H86" s="46">
        <v>45391</v>
      </c>
      <c r="I86" s="45">
        <v>0</v>
      </c>
      <c r="J86" s="46">
        <v>45391</v>
      </c>
      <c r="K86" s="45">
        <v>2024096</v>
      </c>
      <c r="L86" s="45" t="s">
        <v>365</v>
      </c>
      <c r="M86" s="29">
        <v>20.21</v>
      </c>
      <c r="N86" s="45" t="s">
        <v>189</v>
      </c>
      <c r="O86" s="45">
        <v>1221</v>
      </c>
      <c r="P86" s="46">
        <v>45391</v>
      </c>
      <c r="Q86" s="45" t="s">
        <v>370</v>
      </c>
      <c r="R86" s="45" t="s">
        <v>296</v>
      </c>
    </row>
    <row r="87" spans="1:18" x14ac:dyDescent="0.25">
      <c r="A87" s="45" t="s">
        <v>371</v>
      </c>
      <c r="B87" s="29">
        <v>44.35</v>
      </c>
      <c r="C87" s="29">
        <v>0</v>
      </c>
      <c r="D87" s="29">
        <v>0</v>
      </c>
      <c r="E87" s="29">
        <v>0</v>
      </c>
      <c r="F87" s="45">
        <v>1</v>
      </c>
      <c r="G87" s="45" t="s">
        <v>364</v>
      </c>
      <c r="H87" s="46">
        <v>45391</v>
      </c>
      <c r="I87" s="45">
        <v>0</v>
      </c>
      <c r="J87" s="46">
        <v>45391</v>
      </c>
      <c r="K87" s="45">
        <v>2024096</v>
      </c>
      <c r="L87" s="45" t="s">
        <v>365</v>
      </c>
      <c r="M87" s="29">
        <v>44.35</v>
      </c>
      <c r="N87" s="45" t="s">
        <v>189</v>
      </c>
      <c r="O87" s="45">
        <v>1221</v>
      </c>
      <c r="P87" s="46">
        <v>45391</v>
      </c>
      <c r="Q87" s="45" t="s">
        <v>371</v>
      </c>
      <c r="R87" s="45" t="s">
        <v>296</v>
      </c>
    </row>
    <row r="88" spans="1:18" x14ac:dyDescent="0.25">
      <c r="A88" s="45" t="s">
        <v>368</v>
      </c>
      <c r="B88" s="29">
        <v>0.66</v>
      </c>
      <c r="C88" s="29">
        <v>0</v>
      </c>
      <c r="D88" s="29">
        <v>0</v>
      </c>
      <c r="E88" s="29">
        <v>0</v>
      </c>
      <c r="F88" s="45">
        <v>322</v>
      </c>
      <c r="G88" s="45" t="s">
        <v>364</v>
      </c>
      <c r="H88" s="46">
        <v>45391</v>
      </c>
      <c r="I88" s="45">
        <v>0</v>
      </c>
      <c r="J88" s="46">
        <v>45391</v>
      </c>
      <c r="K88" s="45">
        <v>2024096</v>
      </c>
      <c r="L88" s="45" t="s">
        <v>365</v>
      </c>
      <c r="M88" s="29">
        <v>212.52</v>
      </c>
      <c r="N88" s="45" t="s">
        <v>189</v>
      </c>
      <c r="O88" s="45">
        <v>1221</v>
      </c>
      <c r="P88" s="46">
        <v>45391</v>
      </c>
      <c r="Q88" s="45" t="s">
        <v>368</v>
      </c>
      <c r="R88" s="45" t="s">
        <v>296</v>
      </c>
    </row>
    <row r="89" spans="1:18" x14ac:dyDescent="0.25">
      <c r="A89" s="45" t="s">
        <v>372</v>
      </c>
      <c r="B89" s="29">
        <v>59</v>
      </c>
      <c r="C89" s="29">
        <v>0</v>
      </c>
      <c r="D89" s="29">
        <v>0</v>
      </c>
      <c r="E89" s="29">
        <v>0</v>
      </c>
      <c r="F89" s="45">
        <v>0</v>
      </c>
      <c r="G89" s="45" t="s">
        <v>364</v>
      </c>
      <c r="H89" s="46">
        <v>45391</v>
      </c>
      <c r="I89" s="45">
        <v>0</v>
      </c>
      <c r="J89" s="46">
        <v>45391</v>
      </c>
      <c r="K89" s="45">
        <v>2024096</v>
      </c>
      <c r="L89" s="45" t="s">
        <v>365</v>
      </c>
      <c r="M89" s="29">
        <v>0</v>
      </c>
      <c r="N89" s="45" t="s">
        <v>189</v>
      </c>
      <c r="O89" s="45">
        <v>1221</v>
      </c>
      <c r="P89" s="46">
        <v>45391</v>
      </c>
      <c r="Q89" s="45" t="s">
        <v>372</v>
      </c>
      <c r="R89" s="45" t="s">
        <v>296</v>
      </c>
    </row>
    <row r="90" spans="1:18" x14ac:dyDescent="0.25">
      <c r="A90" s="45" t="s">
        <v>368</v>
      </c>
      <c r="B90" s="29">
        <v>0.46</v>
      </c>
      <c r="C90" s="29">
        <v>0</v>
      </c>
      <c r="D90" s="29">
        <v>0</v>
      </c>
      <c r="E90" s="29">
        <v>0</v>
      </c>
      <c r="F90" s="45">
        <v>0</v>
      </c>
      <c r="G90" s="45" t="s">
        <v>364</v>
      </c>
      <c r="H90" s="46">
        <v>45391</v>
      </c>
      <c r="I90" s="45">
        <v>0</v>
      </c>
      <c r="J90" s="46">
        <v>45391</v>
      </c>
      <c r="K90" s="45">
        <v>2024096</v>
      </c>
      <c r="L90" s="45" t="s">
        <v>365</v>
      </c>
      <c r="M90" s="29">
        <v>0</v>
      </c>
      <c r="N90" s="45" t="s">
        <v>189</v>
      </c>
      <c r="O90" s="45">
        <v>1221</v>
      </c>
      <c r="P90" s="46">
        <v>45391</v>
      </c>
      <c r="Q90" s="45" t="s">
        <v>368</v>
      </c>
      <c r="R90" s="45" t="s">
        <v>296</v>
      </c>
    </row>
    <row r="91" spans="1:18" x14ac:dyDescent="0.25">
      <c r="A91" s="45" t="s">
        <v>214</v>
      </c>
      <c r="B91" s="29">
        <v>0</v>
      </c>
      <c r="C91" s="29">
        <v>0</v>
      </c>
      <c r="D91" s="29">
        <v>0</v>
      </c>
      <c r="E91" s="29">
        <v>0</v>
      </c>
      <c r="F91" s="45">
        <v>0</v>
      </c>
      <c r="G91" s="45" t="s">
        <v>373</v>
      </c>
      <c r="H91" s="46">
        <v>45390</v>
      </c>
      <c r="I91" s="45">
        <v>0</v>
      </c>
      <c r="J91" s="46">
        <v>45391</v>
      </c>
      <c r="K91" s="45">
        <v>2024151</v>
      </c>
      <c r="L91" s="45" t="s">
        <v>374</v>
      </c>
      <c r="M91" s="29">
        <v>0</v>
      </c>
      <c r="N91" s="45" t="s">
        <v>219</v>
      </c>
      <c r="O91" s="45">
        <v>1221</v>
      </c>
      <c r="P91" s="46">
        <v>45391</v>
      </c>
      <c r="Q91" s="45" t="s">
        <v>214</v>
      </c>
      <c r="R91" s="45" t="s">
        <v>296</v>
      </c>
    </row>
    <row r="92" spans="1:18" x14ac:dyDescent="0.25">
      <c r="A92" s="45" t="s">
        <v>213</v>
      </c>
      <c r="B92" s="29">
        <v>0</v>
      </c>
      <c r="C92" s="29">
        <v>0</v>
      </c>
      <c r="D92" s="29">
        <v>0</v>
      </c>
      <c r="E92" s="29">
        <v>0</v>
      </c>
      <c r="F92" s="45">
        <v>0</v>
      </c>
      <c r="G92" s="45" t="s">
        <v>373</v>
      </c>
      <c r="H92" s="46">
        <v>45390</v>
      </c>
      <c r="I92" s="45">
        <v>0</v>
      </c>
      <c r="J92" s="46">
        <v>45391</v>
      </c>
      <c r="K92" s="45">
        <v>2024151</v>
      </c>
      <c r="L92" s="45" t="s">
        <v>374</v>
      </c>
      <c r="M92" s="29">
        <v>0</v>
      </c>
      <c r="N92" s="45" t="s">
        <v>219</v>
      </c>
      <c r="O92" s="45">
        <v>1221</v>
      </c>
      <c r="P92" s="46">
        <v>45391</v>
      </c>
      <c r="Q92" s="45" t="s">
        <v>213</v>
      </c>
      <c r="R92" s="45" t="s">
        <v>296</v>
      </c>
    </row>
    <row r="93" spans="1:18" x14ac:dyDescent="0.25">
      <c r="A93" s="45" t="s">
        <v>368</v>
      </c>
      <c r="B93" s="29">
        <v>0</v>
      </c>
      <c r="C93" s="29">
        <v>0</v>
      </c>
      <c r="D93" s="29">
        <v>0</v>
      </c>
      <c r="E93" s="29">
        <v>0</v>
      </c>
      <c r="F93" s="45">
        <v>0</v>
      </c>
      <c r="G93" s="45" t="s">
        <v>373</v>
      </c>
      <c r="H93" s="46">
        <v>45390</v>
      </c>
      <c r="I93" s="45">
        <v>0</v>
      </c>
      <c r="J93" s="46">
        <v>45391</v>
      </c>
      <c r="K93" s="45">
        <v>2024151</v>
      </c>
      <c r="L93" s="45" t="s">
        <v>374</v>
      </c>
      <c r="M93" s="29">
        <v>0</v>
      </c>
      <c r="N93" s="45" t="s">
        <v>219</v>
      </c>
      <c r="O93" s="45">
        <v>1221</v>
      </c>
      <c r="P93" s="46">
        <v>45391</v>
      </c>
      <c r="Q93" s="45" t="s">
        <v>368</v>
      </c>
      <c r="R93" s="45" t="s">
        <v>296</v>
      </c>
    </row>
    <row r="94" spans="1:18" x14ac:dyDescent="0.25">
      <c r="A94" s="45" t="s">
        <v>375</v>
      </c>
      <c r="B94" s="29">
        <v>64.239999999999995</v>
      </c>
      <c r="C94" s="29">
        <v>0</v>
      </c>
      <c r="D94" s="29">
        <v>0</v>
      </c>
      <c r="E94" s="29">
        <v>0</v>
      </c>
      <c r="F94" s="45">
        <v>1</v>
      </c>
      <c r="G94" s="45" t="s">
        <v>373</v>
      </c>
      <c r="H94" s="46">
        <v>45390</v>
      </c>
      <c r="I94" s="45">
        <v>0</v>
      </c>
      <c r="J94" s="46">
        <v>45391</v>
      </c>
      <c r="K94" s="45">
        <v>2024151</v>
      </c>
      <c r="L94" s="45" t="s">
        <v>374</v>
      </c>
      <c r="M94" s="29">
        <v>64.239999999999995</v>
      </c>
      <c r="N94" s="45" t="s">
        <v>219</v>
      </c>
      <c r="O94" s="45">
        <v>1221</v>
      </c>
      <c r="P94" s="46">
        <v>45391</v>
      </c>
      <c r="Q94" s="45" t="s">
        <v>375</v>
      </c>
      <c r="R94" s="45" t="s">
        <v>296</v>
      </c>
    </row>
    <row r="95" spans="1:18" x14ac:dyDescent="0.25">
      <c r="A95" s="45" t="s">
        <v>301</v>
      </c>
      <c r="B95" s="29">
        <v>4168.78</v>
      </c>
      <c r="C95" s="29">
        <v>0</v>
      </c>
      <c r="D95" s="29">
        <v>0</v>
      </c>
      <c r="E95" s="29">
        <v>0</v>
      </c>
      <c r="F95" s="45">
        <v>1</v>
      </c>
      <c r="G95" s="45" t="s">
        <v>376</v>
      </c>
      <c r="H95" s="46">
        <v>45397</v>
      </c>
      <c r="I95" s="45">
        <v>0</v>
      </c>
      <c r="J95" s="46">
        <v>45397</v>
      </c>
      <c r="K95" s="45"/>
      <c r="L95" s="45" t="s">
        <v>66</v>
      </c>
      <c r="M95" s="29">
        <v>4168.78</v>
      </c>
      <c r="N95" s="45" t="s">
        <v>61</v>
      </c>
      <c r="O95" s="45">
        <v>1223</v>
      </c>
      <c r="P95" s="46">
        <v>45397</v>
      </c>
      <c r="Q95" s="45"/>
      <c r="R95" s="45" t="s">
        <v>296</v>
      </c>
    </row>
    <row r="96" spans="1:18" x14ac:dyDescent="0.25">
      <c r="A96" s="45" t="s">
        <v>377</v>
      </c>
      <c r="B96" s="29">
        <v>64.239999999999995</v>
      </c>
      <c r="C96" s="29">
        <v>0</v>
      </c>
      <c r="D96" s="29">
        <v>0</v>
      </c>
      <c r="E96" s="29">
        <v>0</v>
      </c>
      <c r="F96" s="45">
        <v>1</v>
      </c>
      <c r="G96" s="45" t="s">
        <v>376</v>
      </c>
      <c r="H96" s="46">
        <v>45397</v>
      </c>
      <c r="I96" s="45">
        <v>0</v>
      </c>
      <c r="J96" s="46">
        <v>45397</v>
      </c>
      <c r="K96" s="45"/>
      <c r="L96" s="45" t="s">
        <v>66</v>
      </c>
      <c r="M96" s="29">
        <v>64.239999999999995</v>
      </c>
      <c r="N96" s="45" t="s">
        <v>70</v>
      </c>
      <c r="O96" s="45">
        <v>1223</v>
      </c>
      <c r="P96" s="46">
        <v>45397</v>
      </c>
      <c r="Q96" s="45"/>
      <c r="R96" s="45" t="s">
        <v>378</v>
      </c>
    </row>
    <row r="97" spans="1:18" x14ac:dyDescent="0.25">
      <c r="A97" s="45" t="s">
        <v>303</v>
      </c>
      <c r="B97" s="29">
        <v>54.66</v>
      </c>
      <c r="C97" s="29">
        <v>0</v>
      </c>
      <c r="D97" s="29">
        <v>0</v>
      </c>
      <c r="E97" s="29">
        <v>0</v>
      </c>
      <c r="F97" s="45">
        <v>1</v>
      </c>
      <c r="G97" s="45" t="s">
        <v>376</v>
      </c>
      <c r="H97" s="46">
        <v>45397</v>
      </c>
      <c r="I97" s="45">
        <v>0</v>
      </c>
      <c r="J97" s="46">
        <v>45397</v>
      </c>
      <c r="K97" s="45"/>
      <c r="L97" s="45" t="s">
        <v>66</v>
      </c>
      <c r="M97" s="29">
        <v>54.66</v>
      </c>
      <c r="N97" s="45" t="s">
        <v>62</v>
      </c>
      <c r="O97" s="45">
        <v>1223</v>
      </c>
      <c r="P97" s="46">
        <v>45397</v>
      </c>
      <c r="Q97" s="45"/>
      <c r="R97" s="45" t="s">
        <v>291</v>
      </c>
    </row>
    <row r="98" spans="1:18" x14ac:dyDescent="0.25">
      <c r="A98" s="45" t="s">
        <v>379</v>
      </c>
      <c r="B98" s="29">
        <v>10.83</v>
      </c>
      <c r="C98" s="29">
        <v>0</v>
      </c>
      <c r="D98" s="29">
        <v>0</v>
      </c>
      <c r="E98" s="29">
        <v>0</v>
      </c>
      <c r="F98" s="45">
        <v>1</v>
      </c>
      <c r="G98" s="45" t="s">
        <v>380</v>
      </c>
      <c r="H98" s="46">
        <v>45397</v>
      </c>
      <c r="I98" s="45">
        <v>0</v>
      </c>
      <c r="J98" s="46">
        <v>45397</v>
      </c>
      <c r="K98" s="45"/>
      <c r="L98" s="45" t="s">
        <v>66</v>
      </c>
      <c r="M98" s="29">
        <v>10.83</v>
      </c>
      <c r="N98" s="45" t="s">
        <v>63</v>
      </c>
      <c r="O98" s="45">
        <v>1222</v>
      </c>
      <c r="P98" s="46">
        <v>45397</v>
      </c>
      <c r="Q98" s="45"/>
      <c r="R98" s="45" t="s">
        <v>296</v>
      </c>
    </row>
    <row r="99" spans="1:18" x14ac:dyDescent="0.25">
      <c r="A99" s="45" t="s">
        <v>381</v>
      </c>
      <c r="B99" s="29">
        <v>387.5</v>
      </c>
      <c r="C99" s="29">
        <v>0</v>
      </c>
      <c r="D99" s="29">
        <v>0</v>
      </c>
      <c r="E99" s="29">
        <v>0</v>
      </c>
      <c r="F99" s="45">
        <v>1</v>
      </c>
      <c r="G99" s="45" t="s">
        <v>382</v>
      </c>
      <c r="H99" s="46">
        <v>45412</v>
      </c>
      <c r="I99" s="45">
        <v>0</v>
      </c>
      <c r="J99" s="46">
        <v>45412</v>
      </c>
      <c r="K99" s="45"/>
      <c r="L99" s="45" t="s">
        <v>66</v>
      </c>
      <c r="M99" s="29">
        <v>387.5</v>
      </c>
      <c r="N99" s="45" t="s">
        <v>187</v>
      </c>
      <c r="O99" s="45">
        <v>1240</v>
      </c>
      <c r="P99" s="46">
        <v>45412</v>
      </c>
      <c r="Q99" s="45"/>
      <c r="R99" s="45" t="s">
        <v>383</v>
      </c>
    </row>
    <row r="100" spans="1:18" x14ac:dyDescent="0.25">
      <c r="A100" s="45" t="s">
        <v>379</v>
      </c>
      <c r="B100" s="29">
        <v>33151.85</v>
      </c>
      <c r="C100" s="29">
        <v>0</v>
      </c>
      <c r="D100" s="29">
        <v>0</v>
      </c>
      <c r="E100" s="29">
        <v>0</v>
      </c>
      <c r="F100" s="45">
        <v>1</v>
      </c>
      <c r="G100" s="45" t="s">
        <v>384</v>
      </c>
      <c r="H100" s="46">
        <v>45412</v>
      </c>
      <c r="I100" s="45">
        <v>0</v>
      </c>
      <c r="J100" s="46">
        <v>45412</v>
      </c>
      <c r="K100" s="45"/>
      <c r="L100" s="45" t="s">
        <v>66</v>
      </c>
      <c r="M100" s="29">
        <v>33151.85</v>
      </c>
      <c r="N100" s="45" t="s">
        <v>63</v>
      </c>
      <c r="O100" s="45">
        <v>1239</v>
      </c>
      <c r="P100" s="46">
        <v>45412</v>
      </c>
      <c r="Q100" s="45"/>
      <c r="R100" s="45" t="s">
        <v>296</v>
      </c>
    </row>
    <row r="101" spans="1:18" x14ac:dyDescent="0.25">
      <c r="A101" s="45" t="s">
        <v>379</v>
      </c>
      <c r="B101" s="29">
        <v>466.62</v>
      </c>
      <c r="C101" s="29">
        <v>0</v>
      </c>
      <c r="D101" s="29">
        <v>0</v>
      </c>
      <c r="E101" s="29">
        <v>0</v>
      </c>
      <c r="F101" s="45">
        <v>1</v>
      </c>
      <c r="G101" s="45" t="s">
        <v>384</v>
      </c>
      <c r="H101" s="46">
        <v>45412</v>
      </c>
      <c r="I101" s="45">
        <v>0</v>
      </c>
      <c r="J101" s="46">
        <v>45412</v>
      </c>
      <c r="K101" s="45"/>
      <c r="L101" s="45" t="s">
        <v>66</v>
      </c>
      <c r="M101" s="29">
        <v>466.62</v>
      </c>
      <c r="N101" s="45" t="s">
        <v>64</v>
      </c>
      <c r="O101" s="45">
        <v>1239</v>
      </c>
      <c r="P101" s="46">
        <v>45412</v>
      </c>
      <c r="Q101" s="45"/>
      <c r="R101" s="45" t="s">
        <v>378</v>
      </c>
    </row>
    <row r="102" spans="1:18" x14ac:dyDescent="0.25">
      <c r="A102" s="45" t="s">
        <v>379</v>
      </c>
      <c r="B102" s="29">
        <v>1175.7</v>
      </c>
      <c r="C102" s="29">
        <v>0</v>
      </c>
      <c r="D102" s="29">
        <v>0</v>
      </c>
      <c r="E102" s="29">
        <v>0</v>
      </c>
      <c r="F102" s="45">
        <v>1</v>
      </c>
      <c r="G102" s="45" t="s">
        <v>384</v>
      </c>
      <c r="H102" s="46">
        <v>45412</v>
      </c>
      <c r="I102" s="45">
        <v>0</v>
      </c>
      <c r="J102" s="46">
        <v>45412</v>
      </c>
      <c r="K102" s="45"/>
      <c r="L102" s="45" t="s">
        <v>66</v>
      </c>
      <c r="M102" s="29">
        <v>1175.7</v>
      </c>
      <c r="N102" s="45" t="s">
        <v>65</v>
      </c>
      <c r="O102" s="45">
        <v>1239</v>
      </c>
      <c r="P102" s="46">
        <v>45412</v>
      </c>
      <c r="Q102" s="45"/>
      <c r="R102" s="45" t="s">
        <v>291</v>
      </c>
    </row>
    <row r="103" spans="1:18" x14ac:dyDescent="0.25">
      <c r="A103" s="45" t="s">
        <v>379</v>
      </c>
      <c r="B103" s="29">
        <v>1521.2</v>
      </c>
      <c r="C103" s="29">
        <v>0</v>
      </c>
      <c r="D103" s="29">
        <v>0</v>
      </c>
      <c r="E103" s="29">
        <v>0</v>
      </c>
      <c r="F103" s="45">
        <v>1</v>
      </c>
      <c r="G103" s="45" t="s">
        <v>384</v>
      </c>
      <c r="H103" s="46">
        <v>45412</v>
      </c>
      <c r="I103" s="45">
        <v>0</v>
      </c>
      <c r="J103" s="46">
        <v>45412</v>
      </c>
      <c r="K103" s="45"/>
      <c r="L103" s="45" t="s">
        <v>66</v>
      </c>
      <c r="M103" s="29">
        <v>1521.2</v>
      </c>
      <c r="N103" s="45" t="s">
        <v>385</v>
      </c>
      <c r="O103" s="45">
        <v>1239</v>
      </c>
      <c r="P103" s="46">
        <v>45412</v>
      </c>
      <c r="Q103" s="45"/>
      <c r="R103" s="45" t="s">
        <v>317</v>
      </c>
    </row>
    <row r="104" spans="1:18" x14ac:dyDescent="0.25">
      <c r="A104" s="45" t="s">
        <v>381</v>
      </c>
      <c r="B104" s="29">
        <v>165.46</v>
      </c>
      <c r="C104" s="29">
        <v>0</v>
      </c>
      <c r="D104" s="29">
        <v>0</v>
      </c>
      <c r="E104" s="29">
        <v>0</v>
      </c>
      <c r="F104" s="45">
        <v>1</v>
      </c>
      <c r="G104" s="45" t="s">
        <v>386</v>
      </c>
      <c r="H104" s="46">
        <v>45397</v>
      </c>
      <c r="I104" s="45">
        <v>0</v>
      </c>
      <c r="J104" s="46">
        <v>45397</v>
      </c>
      <c r="K104" s="45"/>
      <c r="L104" s="45" t="s">
        <v>66</v>
      </c>
      <c r="M104" s="29">
        <v>165.46</v>
      </c>
      <c r="N104" s="45" t="s">
        <v>187</v>
      </c>
      <c r="O104" s="45">
        <v>1223</v>
      </c>
      <c r="P104" s="46">
        <v>45397</v>
      </c>
      <c r="Q104" s="45"/>
      <c r="R104" s="45" t="s">
        <v>383</v>
      </c>
    </row>
    <row r="105" spans="1:18" x14ac:dyDescent="0.25">
      <c r="A105" s="45" t="s">
        <v>387</v>
      </c>
      <c r="B105" s="29">
        <v>6639.34</v>
      </c>
      <c r="C105" s="29">
        <v>0</v>
      </c>
      <c r="D105" s="29">
        <v>0</v>
      </c>
      <c r="E105" s="29">
        <v>0</v>
      </c>
      <c r="F105" s="45">
        <v>1</v>
      </c>
      <c r="G105" s="45" t="s">
        <v>388</v>
      </c>
      <c r="H105" s="46">
        <v>45397</v>
      </c>
      <c r="I105" s="45">
        <v>0</v>
      </c>
      <c r="J105" s="46">
        <v>45397</v>
      </c>
      <c r="K105" s="45"/>
      <c r="L105" s="45" t="s">
        <v>66</v>
      </c>
      <c r="M105" s="29">
        <v>6639.34</v>
      </c>
      <c r="N105" s="45" t="s">
        <v>67</v>
      </c>
      <c r="O105" s="45">
        <v>1223</v>
      </c>
      <c r="P105" s="46">
        <v>45397</v>
      </c>
      <c r="Q105" s="45"/>
      <c r="R105" s="45" t="s">
        <v>296</v>
      </c>
    </row>
    <row r="106" spans="1:18" x14ac:dyDescent="0.25">
      <c r="A106" s="45" t="s">
        <v>387</v>
      </c>
      <c r="B106" s="29">
        <v>103.24</v>
      </c>
      <c r="C106" s="29">
        <v>0</v>
      </c>
      <c r="D106" s="29">
        <v>0</v>
      </c>
      <c r="E106" s="29">
        <v>0</v>
      </c>
      <c r="F106" s="45">
        <v>1</v>
      </c>
      <c r="G106" s="45" t="s">
        <v>388</v>
      </c>
      <c r="H106" s="46">
        <v>45397</v>
      </c>
      <c r="I106" s="45">
        <v>0</v>
      </c>
      <c r="J106" s="46">
        <v>45397</v>
      </c>
      <c r="K106" s="45"/>
      <c r="L106" s="45" t="s">
        <v>66</v>
      </c>
      <c r="M106" s="29">
        <v>103.24</v>
      </c>
      <c r="N106" s="45" t="s">
        <v>68</v>
      </c>
      <c r="O106" s="45">
        <v>1223</v>
      </c>
      <c r="P106" s="46">
        <v>45397</v>
      </c>
      <c r="Q106" s="45"/>
      <c r="R106" s="45" t="s">
        <v>378</v>
      </c>
    </row>
    <row r="107" spans="1:18" x14ac:dyDescent="0.25">
      <c r="A107" s="45" t="s">
        <v>381</v>
      </c>
      <c r="B107" s="29">
        <v>202.62</v>
      </c>
      <c r="C107" s="29">
        <v>0</v>
      </c>
      <c r="D107" s="29">
        <v>0</v>
      </c>
      <c r="E107" s="29">
        <v>0</v>
      </c>
      <c r="F107" s="45">
        <v>1</v>
      </c>
      <c r="G107" s="45" t="s">
        <v>388</v>
      </c>
      <c r="H107" s="46">
        <v>45397</v>
      </c>
      <c r="I107" s="45">
        <v>0</v>
      </c>
      <c r="J107" s="46">
        <v>45397</v>
      </c>
      <c r="K107" s="45"/>
      <c r="L107" s="45" t="s">
        <v>66</v>
      </c>
      <c r="M107" s="29">
        <v>202.62</v>
      </c>
      <c r="N107" s="45" t="s">
        <v>69</v>
      </c>
      <c r="O107" s="45">
        <v>1223</v>
      </c>
      <c r="P107" s="46">
        <v>45397</v>
      </c>
      <c r="Q107" s="45"/>
      <c r="R107" s="45" t="s">
        <v>291</v>
      </c>
    </row>
    <row r="108" spans="1:18" x14ac:dyDescent="0.25">
      <c r="A108" s="45" t="s">
        <v>389</v>
      </c>
      <c r="B108" s="29">
        <v>0</v>
      </c>
      <c r="C108" s="29">
        <v>0</v>
      </c>
      <c r="D108" s="29">
        <v>0</v>
      </c>
      <c r="E108" s="29">
        <v>0</v>
      </c>
      <c r="F108" s="45">
        <v>0</v>
      </c>
      <c r="G108" s="45" t="s">
        <v>390</v>
      </c>
      <c r="H108" s="46">
        <v>45397</v>
      </c>
      <c r="I108" s="45">
        <v>0</v>
      </c>
      <c r="J108" s="46">
        <v>45397</v>
      </c>
      <c r="K108" s="45">
        <v>2024143</v>
      </c>
      <c r="L108" s="45" t="s">
        <v>66</v>
      </c>
      <c r="M108" s="29">
        <v>0</v>
      </c>
      <c r="N108" s="45" t="s">
        <v>391</v>
      </c>
      <c r="O108" s="45">
        <v>1225</v>
      </c>
      <c r="P108" s="46">
        <v>45397</v>
      </c>
      <c r="Q108" s="45" t="s">
        <v>389</v>
      </c>
      <c r="R108" s="45" t="s">
        <v>296</v>
      </c>
    </row>
    <row r="109" spans="1:18" x14ac:dyDescent="0.25">
      <c r="A109" s="45" t="s">
        <v>392</v>
      </c>
      <c r="B109" s="29">
        <v>0</v>
      </c>
      <c r="C109" s="29">
        <v>0</v>
      </c>
      <c r="D109" s="29">
        <v>0</v>
      </c>
      <c r="E109" s="29">
        <v>0</v>
      </c>
      <c r="F109" s="45">
        <v>0</v>
      </c>
      <c r="G109" s="45" t="s">
        <v>390</v>
      </c>
      <c r="H109" s="46">
        <v>45397</v>
      </c>
      <c r="I109" s="45">
        <v>0</v>
      </c>
      <c r="J109" s="46">
        <v>45397</v>
      </c>
      <c r="K109" s="45">
        <v>2024143</v>
      </c>
      <c r="L109" s="45" t="s">
        <v>66</v>
      </c>
      <c r="M109" s="29">
        <v>0</v>
      </c>
      <c r="N109" s="45" t="s">
        <v>391</v>
      </c>
      <c r="O109" s="45">
        <v>1225</v>
      </c>
      <c r="P109" s="46">
        <v>45397</v>
      </c>
      <c r="Q109" s="45" t="s">
        <v>392</v>
      </c>
      <c r="R109" s="45" t="s">
        <v>296</v>
      </c>
    </row>
    <row r="110" spans="1:18" x14ac:dyDescent="0.25">
      <c r="A110" s="45" t="s">
        <v>393</v>
      </c>
      <c r="B110" s="29">
        <v>2176.3200000000002</v>
      </c>
      <c r="C110" s="29">
        <v>0</v>
      </c>
      <c r="D110" s="29">
        <v>0</v>
      </c>
      <c r="E110" s="29">
        <v>0</v>
      </c>
      <c r="F110" s="45">
        <v>1</v>
      </c>
      <c r="G110" s="45" t="s">
        <v>390</v>
      </c>
      <c r="H110" s="46">
        <v>45397</v>
      </c>
      <c r="I110" s="45">
        <v>0</v>
      </c>
      <c r="J110" s="46">
        <v>45397</v>
      </c>
      <c r="K110" s="45">
        <v>2024143</v>
      </c>
      <c r="L110" s="45" t="s">
        <v>66</v>
      </c>
      <c r="M110" s="29">
        <v>2176.3200000000002</v>
      </c>
      <c r="N110" s="45" t="s">
        <v>391</v>
      </c>
      <c r="O110" s="45">
        <v>1225</v>
      </c>
      <c r="P110" s="46">
        <v>45397</v>
      </c>
      <c r="Q110" s="45" t="s">
        <v>393</v>
      </c>
      <c r="R110" s="45" t="s">
        <v>296</v>
      </c>
    </row>
    <row r="111" spans="1:18" x14ac:dyDescent="0.25">
      <c r="A111" s="45" t="s">
        <v>389</v>
      </c>
      <c r="B111" s="29">
        <v>513.32000000000005</v>
      </c>
      <c r="C111" s="29">
        <v>0</v>
      </c>
      <c r="D111" s="29">
        <v>0</v>
      </c>
      <c r="E111" s="29">
        <v>0</v>
      </c>
      <c r="F111" s="45">
        <v>1</v>
      </c>
      <c r="G111" s="45" t="s">
        <v>394</v>
      </c>
      <c r="H111" s="46">
        <v>45412</v>
      </c>
      <c r="I111" s="45">
        <v>0</v>
      </c>
      <c r="J111" s="46">
        <v>45412</v>
      </c>
      <c r="K111" s="45">
        <v>2024143</v>
      </c>
      <c r="L111" s="45" t="s">
        <v>66</v>
      </c>
      <c r="M111" s="29">
        <v>513.32000000000005</v>
      </c>
      <c r="N111" s="45" t="s">
        <v>391</v>
      </c>
      <c r="O111" s="45">
        <v>1231</v>
      </c>
      <c r="P111" s="46">
        <v>45412</v>
      </c>
      <c r="Q111" s="45" t="s">
        <v>389</v>
      </c>
      <c r="R111" s="45" t="s">
        <v>296</v>
      </c>
    </row>
    <row r="112" spans="1:18" x14ac:dyDescent="0.25">
      <c r="A112" s="45" t="s">
        <v>392</v>
      </c>
      <c r="B112" s="29">
        <v>0</v>
      </c>
      <c r="C112" s="29">
        <v>0</v>
      </c>
      <c r="D112" s="29">
        <v>0</v>
      </c>
      <c r="E112" s="29">
        <v>0</v>
      </c>
      <c r="F112" s="45">
        <v>0</v>
      </c>
      <c r="G112" s="45" t="s">
        <v>394</v>
      </c>
      <c r="H112" s="46">
        <v>45412</v>
      </c>
      <c r="I112" s="45">
        <v>0</v>
      </c>
      <c r="J112" s="46">
        <v>45412</v>
      </c>
      <c r="K112" s="45">
        <v>2024143</v>
      </c>
      <c r="L112" s="45" t="s">
        <v>66</v>
      </c>
      <c r="M112" s="29">
        <v>0</v>
      </c>
      <c r="N112" s="45" t="s">
        <v>391</v>
      </c>
      <c r="O112" s="45">
        <v>1231</v>
      </c>
      <c r="P112" s="46">
        <v>45412</v>
      </c>
      <c r="Q112" s="45" t="s">
        <v>392</v>
      </c>
      <c r="R112" s="45" t="s">
        <v>296</v>
      </c>
    </row>
    <row r="113" spans="1:18" x14ac:dyDescent="0.25">
      <c r="A113" s="45" t="s">
        <v>393</v>
      </c>
      <c r="B113" s="29">
        <v>23.47</v>
      </c>
      <c r="C113" s="29">
        <v>0</v>
      </c>
      <c r="D113" s="29">
        <v>0</v>
      </c>
      <c r="E113" s="29">
        <v>0</v>
      </c>
      <c r="F113" s="45">
        <v>1</v>
      </c>
      <c r="G113" s="45" t="s">
        <v>394</v>
      </c>
      <c r="H113" s="46">
        <v>45412</v>
      </c>
      <c r="I113" s="45">
        <v>0</v>
      </c>
      <c r="J113" s="46">
        <v>45412</v>
      </c>
      <c r="K113" s="45">
        <v>2024143</v>
      </c>
      <c r="L113" s="45" t="s">
        <v>66</v>
      </c>
      <c r="M113" s="29">
        <v>23.47</v>
      </c>
      <c r="N113" s="45" t="s">
        <v>391</v>
      </c>
      <c r="O113" s="45">
        <v>1231</v>
      </c>
      <c r="P113" s="46">
        <v>45412</v>
      </c>
      <c r="Q113" s="45" t="s">
        <v>393</v>
      </c>
      <c r="R113" s="45" t="s">
        <v>296</v>
      </c>
    </row>
    <row r="114" spans="1:18" x14ac:dyDescent="0.25">
      <c r="A114" s="45" t="s">
        <v>303</v>
      </c>
      <c r="B114" s="29">
        <v>36.76</v>
      </c>
      <c r="C114" s="29">
        <v>0</v>
      </c>
      <c r="D114" s="29">
        <v>0</v>
      </c>
      <c r="E114" s="29">
        <v>0</v>
      </c>
      <c r="F114" s="45">
        <v>1</v>
      </c>
      <c r="G114" s="45" t="s">
        <v>395</v>
      </c>
      <c r="H114" s="46">
        <v>45412</v>
      </c>
      <c r="I114" s="45">
        <v>0</v>
      </c>
      <c r="J114" s="46">
        <v>45412</v>
      </c>
      <c r="K114" s="45"/>
      <c r="L114" s="45" t="s">
        <v>66</v>
      </c>
      <c r="M114" s="29">
        <v>36.76</v>
      </c>
      <c r="N114" s="45" t="s">
        <v>185</v>
      </c>
      <c r="O114" s="45">
        <v>1240</v>
      </c>
      <c r="P114" s="46">
        <v>45412</v>
      </c>
      <c r="Q114" s="45"/>
      <c r="R114" s="45" t="s">
        <v>383</v>
      </c>
    </row>
    <row r="115" spans="1:18" x14ac:dyDescent="0.25">
      <c r="A115" s="45" t="s">
        <v>379</v>
      </c>
      <c r="B115" s="29">
        <v>10.83</v>
      </c>
      <c r="C115" s="29">
        <v>0</v>
      </c>
      <c r="D115" s="29">
        <v>0</v>
      </c>
      <c r="E115" s="29">
        <v>0</v>
      </c>
      <c r="F115" s="45">
        <v>1</v>
      </c>
      <c r="G115" s="45" t="s">
        <v>396</v>
      </c>
      <c r="H115" s="46">
        <v>45412</v>
      </c>
      <c r="I115" s="45">
        <v>0</v>
      </c>
      <c r="J115" s="46">
        <v>45412</v>
      </c>
      <c r="K115" s="45"/>
      <c r="L115" s="45" t="s">
        <v>66</v>
      </c>
      <c r="M115" s="29">
        <v>10.83</v>
      </c>
      <c r="N115" s="45" t="s">
        <v>63</v>
      </c>
      <c r="O115" s="45">
        <v>1239</v>
      </c>
      <c r="P115" s="46">
        <v>45412</v>
      </c>
      <c r="Q115" s="45"/>
      <c r="R115" s="45" t="s">
        <v>296</v>
      </c>
    </row>
    <row r="116" spans="1:18" x14ac:dyDescent="0.25">
      <c r="A116" s="45" t="s">
        <v>387</v>
      </c>
      <c r="B116" s="29">
        <v>1552.72</v>
      </c>
      <c r="C116" s="29">
        <v>0</v>
      </c>
      <c r="D116" s="29">
        <v>0</v>
      </c>
      <c r="E116" s="29">
        <v>0</v>
      </c>
      <c r="F116" s="45">
        <v>1</v>
      </c>
      <c r="G116" s="45" t="s">
        <v>397</v>
      </c>
      <c r="H116" s="46">
        <v>45412</v>
      </c>
      <c r="I116" s="45">
        <v>0</v>
      </c>
      <c r="J116" s="46">
        <v>45412</v>
      </c>
      <c r="K116" s="45"/>
      <c r="L116" s="45" t="s">
        <v>66</v>
      </c>
      <c r="M116" s="29">
        <v>1552.72</v>
      </c>
      <c r="N116" s="45" t="s">
        <v>67</v>
      </c>
      <c r="O116" s="45">
        <v>1240</v>
      </c>
      <c r="P116" s="46">
        <v>45412</v>
      </c>
      <c r="Q116" s="45"/>
      <c r="R116" s="45" t="s">
        <v>296</v>
      </c>
    </row>
    <row r="117" spans="1:18" x14ac:dyDescent="0.25">
      <c r="A117" s="45" t="s">
        <v>387</v>
      </c>
      <c r="B117" s="29">
        <v>24.14</v>
      </c>
      <c r="C117" s="29">
        <v>0</v>
      </c>
      <c r="D117" s="29">
        <v>0</v>
      </c>
      <c r="E117" s="29">
        <v>0</v>
      </c>
      <c r="F117" s="45">
        <v>1</v>
      </c>
      <c r="G117" s="45" t="s">
        <v>397</v>
      </c>
      <c r="H117" s="46">
        <v>45412</v>
      </c>
      <c r="I117" s="45">
        <v>0</v>
      </c>
      <c r="J117" s="46">
        <v>45412</v>
      </c>
      <c r="K117" s="45"/>
      <c r="L117" s="45" t="s">
        <v>66</v>
      </c>
      <c r="M117" s="29">
        <v>24.14</v>
      </c>
      <c r="N117" s="45" t="s">
        <v>68</v>
      </c>
      <c r="O117" s="45">
        <v>1240</v>
      </c>
      <c r="P117" s="46">
        <v>45412</v>
      </c>
      <c r="Q117" s="45"/>
      <c r="R117" s="45" t="s">
        <v>378</v>
      </c>
    </row>
    <row r="118" spans="1:18" x14ac:dyDescent="0.25">
      <c r="A118" s="45" t="s">
        <v>381</v>
      </c>
      <c r="B118" s="29">
        <v>47.4</v>
      </c>
      <c r="C118" s="29">
        <v>0</v>
      </c>
      <c r="D118" s="29">
        <v>0</v>
      </c>
      <c r="E118" s="29">
        <v>0</v>
      </c>
      <c r="F118" s="45">
        <v>1</v>
      </c>
      <c r="G118" s="45" t="s">
        <v>397</v>
      </c>
      <c r="H118" s="46">
        <v>45412</v>
      </c>
      <c r="I118" s="45">
        <v>0</v>
      </c>
      <c r="J118" s="46">
        <v>45412</v>
      </c>
      <c r="K118" s="45"/>
      <c r="L118" s="45" t="s">
        <v>66</v>
      </c>
      <c r="M118" s="29">
        <v>47.4</v>
      </c>
      <c r="N118" s="45" t="s">
        <v>69</v>
      </c>
      <c r="O118" s="45">
        <v>1240</v>
      </c>
      <c r="P118" s="46">
        <v>45412</v>
      </c>
      <c r="Q118" s="45"/>
      <c r="R118" s="45" t="s">
        <v>291</v>
      </c>
    </row>
    <row r="119" spans="1:18" x14ac:dyDescent="0.25">
      <c r="A119" s="45" t="s">
        <v>381</v>
      </c>
      <c r="B119" s="29">
        <v>74.819999999999993</v>
      </c>
      <c r="C119" s="29">
        <v>0</v>
      </c>
      <c r="D119" s="29">
        <v>0</v>
      </c>
      <c r="E119" s="29">
        <v>0</v>
      </c>
      <c r="F119" s="45">
        <v>1</v>
      </c>
      <c r="G119" s="45" t="s">
        <v>397</v>
      </c>
      <c r="H119" s="46">
        <v>45412</v>
      </c>
      <c r="I119" s="45">
        <v>0</v>
      </c>
      <c r="J119" s="46">
        <v>45412</v>
      </c>
      <c r="K119" s="45"/>
      <c r="L119" s="45" t="s">
        <v>66</v>
      </c>
      <c r="M119" s="29">
        <v>74.819999999999993</v>
      </c>
      <c r="N119" s="45" t="s">
        <v>398</v>
      </c>
      <c r="O119" s="45">
        <v>1240</v>
      </c>
      <c r="P119" s="46">
        <v>45412</v>
      </c>
      <c r="Q119" s="45"/>
      <c r="R119" s="45" t="s">
        <v>317</v>
      </c>
    </row>
    <row r="120" spans="1:18" x14ac:dyDescent="0.25">
      <c r="A120" s="45" t="s">
        <v>379</v>
      </c>
      <c r="B120" s="29">
        <v>489.17</v>
      </c>
      <c r="C120" s="29">
        <v>0</v>
      </c>
      <c r="D120" s="29">
        <v>0</v>
      </c>
      <c r="E120" s="29">
        <v>0</v>
      </c>
      <c r="F120" s="45">
        <v>1</v>
      </c>
      <c r="G120" s="45" t="s">
        <v>399</v>
      </c>
      <c r="H120" s="46">
        <v>45397</v>
      </c>
      <c r="I120" s="45">
        <v>0</v>
      </c>
      <c r="J120" s="46">
        <v>45397</v>
      </c>
      <c r="K120" s="45"/>
      <c r="L120" s="45" t="s">
        <v>66</v>
      </c>
      <c r="M120" s="29">
        <v>489.17</v>
      </c>
      <c r="N120" s="45" t="s">
        <v>186</v>
      </c>
      <c r="O120" s="45">
        <v>1222</v>
      </c>
      <c r="P120" s="46">
        <v>45397</v>
      </c>
      <c r="Q120" s="45"/>
      <c r="R120" s="45" t="s">
        <v>383</v>
      </c>
    </row>
    <row r="121" spans="1:18" x14ac:dyDescent="0.25">
      <c r="A121" s="45" t="s">
        <v>381</v>
      </c>
      <c r="B121" s="29">
        <v>90.64</v>
      </c>
      <c r="C121" s="29">
        <v>0</v>
      </c>
      <c r="D121" s="29">
        <v>0</v>
      </c>
      <c r="E121" s="29">
        <v>0</v>
      </c>
      <c r="F121" s="45">
        <v>1</v>
      </c>
      <c r="G121" s="45" t="s">
        <v>400</v>
      </c>
      <c r="H121" s="46">
        <v>45412</v>
      </c>
      <c r="I121" s="45">
        <v>0</v>
      </c>
      <c r="J121" s="46">
        <v>45412</v>
      </c>
      <c r="K121" s="45"/>
      <c r="L121" s="45" t="s">
        <v>66</v>
      </c>
      <c r="M121" s="29">
        <v>90.64</v>
      </c>
      <c r="N121" s="45" t="s">
        <v>187</v>
      </c>
      <c r="O121" s="45">
        <v>1240</v>
      </c>
      <c r="P121" s="46">
        <v>45412</v>
      </c>
      <c r="Q121" s="45"/>
      <c r="R121" s="45" t="s">
        <v>383</v>
      </c>
    </row>
    <row r="122" spans="1:18" x14ac:dyDescent="0.25">
      <c r="A122" s="45" t="s">
        <v>379</v>
      </c>
      <c r="B122" s="29">
        <v>489.17</v>
      </c>
      <c r="C122" s="29">
        <v>0</v>
      </c>
      <c r="D122" s="29">
        <v>0</v>
      </c>
      <c r="E122" s="29">
        <v>0</v>
      </c>
      <c r="F122" s="45">
        <v>1</v>
      </c>
      <c r="G122" s="45" t="s">
        <v>401</v>
      </c>
      <c r="H122" s="46">
        <v>45412</v>
      </c>
      <c r="I122" s="45">
        <v>0</v>
      </c>
      <c r="J122" s="46">
        <v>45412</v>
      </c>
      <c r="K122" s="45"/>
      <c r="L122" s="45" t="s">
        <v>66</v>
      </c>
      <c r="M122" s="29">
        <v>489.17</v>
      </c>
      <c r="N122" s="45" t="s">
        <v>186</v>
      </c>
      <c r="O122" s="45">
        <v>1239</v>
      </c>
      <c r="P122" s="46">
        <v>45412</v>
      </c>
      <c r="Q122" s="45"/>
      <c r="R122" s="45" t="s">
        <v>383</v>
      </c>
    </row>
    <row r="123" spans="1:18" x14ac:dyDescent="0.25">
      <c r="A123" s="45" t="s">
        <v>387</v>
      </c>
      <c r="B123" s="29">
        <v>1552.72</v>
      </c>
      <c r="C123" s="29">
        <v>0</v>
      </c>
      <c r="D123" s="29">
        <v>0</v>
      </c>
      <c r="E123" s="29">
        <v>0</v>
      </c>
      <c r="F123" s="45">
        <v>1</v>
      </c>
      <c r="G123" s="45" t="s">
        <v>402</v>
      </c>
      <c r="H123" s="46">
        <v>45397</v>
      </c>
      <c r="I123" s="45">
        <v>0</v>
      </c>
      <c r="J123" s="46">
        <v>45397</v>
      </c>
      <c r="K123" s="45"/>
      <c r="L123" s="45" t="s">
        <v>66</v>
      </c>
      <c r="M123" s="29">
        <v>1552.72</v>
      </c>
      <c r="N123" s="45" t="s">
        <v>67</v>
      </c>
      <c r="O123" s="45">
        <v>1223</v>
      </c>
      <c r="P123" s="46">
        <v>45397</v>
      </c>
      <c r="Q123" s="45"/>
      <c r="R123" s="45" t="s">
        <v>296</v>
      </c>
    </row>
    <row r="124" spans="1:18" hidden="1" x14ac:dyDescent="0.25">
      <c r="A124" s="45" t="s">
        <v>387</v>
      </c>
      <c r="B124" s="45">
        <v>24.14</v>
      </c>
      <c r="C124" s="45">
        <v>0</v>
      </c>
      <c r="D124" s="45">
        <v>0</v>
      </c>
      <c r="E124" s="45">
        <v>0</v>
      </c>
      <c r="F124" s="45">
        <v>1</v>
      </c>
      <c r="G124" s="45" t="s">
        <v>402</v>
      </c>
      <c r="H124" s="46">
        <v>45397</v>
      </c>
      <c r="I124" s="45">
        <v>0</v>
      </c>
      <c r="J124" s="46">
        <v>45397</v>
      </c>
      <c r="K124" s="45"/>
      <c r="L124" s="45" t="s">
        <v>66</v>
      </c>
      <c r="M124" s="45">
        <v>24.14</v>
      </c>
      <c r="N124" s="45" t="s">
        <v>68</v>
      </c>
      <c r="O124" s="45">
        <v>1223</v>
      </c>
      <c r="P124" s="46">
        <v>45397</v>
      </c>
      <c r="Q124" s="45"/>
      <c r="R124" s="45" t="s">
        <v>378</v>
      </c>
    </row>
    <row r="125" spans="1:18" hidden="1" x14ac:dyDescent="0.25">
      <c r="A125" s="45" t="s">
        <v>381</v>
      </c>
      <c r="B125" s="45">
        <v>47.4</v>
      </c>
      <c r="C125" s="45">
        <v>0</v>
      </c>
      <c r="D125" s="45">
        <v>0</v>
      </c>
      <c r="E125" s="45">
        <v>0</v>
      </c>
      <c r="F125" s="45">
        <v>1</v>
      </c>
      <c r="G125" s="45" t="s">
        <v>402</v>
      </c>
      <c r="H125" s="46">
        <v>45397</v>
      </c>
      <c r="I125" s="45">
        <v>0</v>
      </c>
      <c r="J125" s="46">
        <v>45397</v>
      </c>
      <c r="K125" s="45"/>
      <c r="L125" s="45" t="s">
        <v>66</v>
      </c>
      <c r="M125" s="45">
        <v>47.4</v>
      </c>
      <c r="N125" s="45" t="s">
        <v>69</v>
      </c>
      <c r="O125" s="45">
        <v>1223</v>
      </c>
      <c r="P125" s="46">
        <v>45397</v>
      </c>
      <c r="Q125" s="45"/>
      <c r="R125" s="45" t="s">
        <v>291</v>
      </c>
    </row>
    <row r="126" spans="1:18" x14ac:dyDescent="0.25">
      <c r="A126" s="45" t="s">
        <v>387</v>
      </c>
      <c r="B126" s="29">
        <v>6639.34</v>
      </c>
      <c r="C126" s="29">
        <v>0</v>
      </c>
      <c r="D126" s="29">
        <v>0</v>
      </c>
      <c r="E126" s="29">
        <v>0</v>
      </c>
      <c r="F126" s="45">
        <v>1</v>
      </c>
      <c r="G126" s="45" t="s">
        <v>403</v>
      </c>
      <c r="H126" s="46">
        <v>45412</v>
      </c>
      <c r="I126" s="45">
        <v>0</v>
      </c>
      <c r="J126" s="46">
        <v>45412</v>
      </c>
      <c r="K126" s="45"/>
      <c r="L126" s="45" t="s">
        <v>66</v>
      </c>
      <c r="M126" s="29">
        <v>6639.34</v>
      </c>
      <c r="N126" s="45" t="s">
        <v>67</v>
      </c>
      <c r="O126" s="45">
        <v>1240</v>
      </c>
      <c r="P126" s="46">
        <v>45412</v>
      </c>
      <c r="Q126" s="45"/>
      <c r="R126" s="45" t="s">
        <v>296</v>
      </c>
    </row>
    <row r="127" spans="1:18" hidden="1" x14ac:dyDescent="0.25">
      <c r="A127" s="45" t="s">
        <v>387</v>
      </c>
      <c r="B127" s="45">
        <v>103.24</v>
      </c>
      <c r="C127" s="45">
        <v>0</v>
      </c>
      <c r="D127" s="45">
        <v>0</v>
      </c>
      <c r="E127" s="45">
        <v>0</v>
      </c>
      <c r="F127" s="45">
        <v>1</v>
      </c>
      <c r="G127" s="45" t="s">
        <v>403</v>
      </c>
      <c r="H127" s="46">
        <v>45412</v>
      </c>
      <c r="I127" s="45">
        <v>0</v>
      </c>
      <c r="J127" s="46">
        <v>45412</v>
      </c>
      <c r="K127" s="45"/>
      <c r="L127" s="45" t="s">
        <v>66</v>
      </c>
      <c r="M127" s="45">
        <v>103.24</v>
      </c>
      <c r="N127" s="45" t="s">
        <v>68</v>
      </c>
      <c r="O127" s="45">
        <v>1240</v>
      </c>
      <c r="P127" s="46">
        <v>45412</v>
      </c>
      <c r="Q127" s="45"/>
      <c r="R127" s="45" t="s">
        <v>378</v>
      </c>
    </row>
    <row r="128" spans="1:18" x14ac:dyDescent="0.25">
      <c r="A128" s="45" t="s">
        <v>381</v>
      </c>
      <c r="B128" s="29">
        <v>202.62</v>
      </c>
      <c r="C128" s="29">
        <v>0</v>
      </c>
      <c r="D128" s="29">
        <v>0</v>
      </c>
      <c r="E128" s="29">
        <v>0</v>
      </c>
      <c r="F128" s="45">
        <v>1</v>
      </c>
      <c r="G128" s="45" t="s">
        <v>403</v>
      </c>
      <c r="H128" s="46">
        <v>45412</v>
      </c>
      <c r="I128" s="45">
        <v>0</v>
      </c>
      <c r="J128" s="46">
        <v>45412</v>
      </c>
      <c r="K128" s="45"/>
      <c r="L128" s="45" t="s">
        <v>66</v>
      </c>
      <c r="M128" s="29">
        <v>202.62</v>
      </c>
      <c r="N128" s="45" t="s">
        <v>69</v>
      </c>
      <c r="O128" s="45">
        <v>1240</v>
      </c>
      <c r="P128" s="46">
        <v>45412</v>
      </c>
      <c r="Q128" s="45"/>
      <c r="R128" s="45" t="s">
        <v>291</v>
      </c>
    </row>
    <row r="129" spans="1:18" x14ac:dyDescent="0.25">
      <c r="A129" s="45" t="s">
        <v>381</v>
      </c>
      <c r="B129" s="29">
        <v>319.95999999999998</v>
      </c>
      <c r="C129" s="29">
        <v>0</v>
      </c>
      <c r="D129" s="29">
        <v>0</v>
      </c>
      <c r="E129" s="29">
        <v>0</v>
      </c>
      <c r="F129" s="45">
        <v>1</v>
      </c>
      <c r="G129" s="45" t="s">
        <v>403</v>
      </c>
      <c r="H129" s="46">
        <v>45412</v>
      </c>
      <c r="I129" s="45">
        <v>0</v>
      </c>
      <c r="J129" s="46">
        <v>45412</v>
      </c>
      <c r="K129" s="45"/>
      <c r="L129" s="45" t="s">
        <v>66</v>
      </c>
      <c r="M129" s="29">
        <v>319.95999999999998</v>
      </c>
      <c r="N129" s="45" t="s">
        <v>398</v>
      </c>
      <c r="O129" s="45">
        <v>1240</v>
      </c>
      <c r="P129" s="46">
        <v>45412</v>
      </c>
      <c r="Q129" s="45"/>
      <c r="R129" s="45" t="s">
        <v>317</v>
      </c>
    </row>
    <row r="130" spans="1:18" x14ac:dyDescent="0.25">
      <c r="A130" s="45" t="s">
        <v>379</v>
      </c>
      <c r="B130" s="29">
        <v>1869.21</v>
      </c>
      <c r="C130" s="29">
        <v>0</v>
      </c>
      <c r="D130" s="29">
        <v>0</v>
      </c>
      <c r="E130" s="29">
        <v>0</v>
      </c>
      <c r="F130" s="45">
        <v>1</v>
      </c>
      <c r="G130" s="45" t="s">
        <v>404</v>
      </c>
      <c r="H130" s="46">
        <v>45412</v>
      </c>
      <c r="I130" s="45">
        <v>0</v>
      </c>
      <c r="J130" s="46">
        <v>45412</v>
      </c>
      <c r="K130" s="45"/>
      <c r="L130" s="45" t="s">
        <v>66</v>
      </c>
      <c r="M130" s="29">
        <v>1869.21</v>
      </c>
      <c r="N130" s="45" t="s">
        <v>186</v>
      </c>
      <c r="O130" s="45">
        <v>1239</v>
      </c>
      <c r="P130" s="46">
        <v>45412</v>
      </c>
      <c r="Q130" s="45"/>
      <c r="R130" s="45" t="s">
        <v>383</v>
      </c>
    </row>
    <row r="131" spans="1:18" x14ac:dyDescent="0.25">
      <c r="A131" s="45" t="s">
        <v>379</v>
      </c>
      <c r="B131" s="29">
        <v>33151.85</v>
      </c>
      <c r="C131" s="29">
        <v>0</v>
      </c>
      <c r="D131" s="29">
        <v>0</v>
      </c>
      <c r="E131" s="29">
        <v>0</v>
      </c>
      <c r="F131" s="45">
        <v>1</v>
      </c>
      <c r="G131" s="45" t="s">
        <v>405</v>
      </c>
      <c r="H131" s="46">
        <v>45397</v>
      </c>
      <c r="I131" s="45">
        <v>0</v>
      </c>
      <c r="J131" s="46">
        <v>45397</v>
      </c>
      <c r="K131" s="45"/>
      <c r="L131" s="45" t="s">
        <v>66</v>
      </c>
      <c r="M131" s="29">
        <v>33151.85</v>
      </c>
      <c r="N131" s="45" t="s">
        <v>63</v>
      </c>
      <c r="O131" s="45">
        <v>1222</v>
      </c>
      <c r="P131" s="46">
        <v>45397</v>
      </c>
      <c r="Q131" s="45"/>
      <c r="R131" s="45" t="s">
        <v>296</v>
      </c>
    </row>
    <row r="132" spans="1:18" x14ac:dyDescent="0.25">
      <c r="A132" s="45" t="s">
        <v>379</v>
      </c>
      <c r="B132" s="29">
        <v>466.62</v>
      </c>
      <c r="C132" s="29">
        <v>0</v>
      </c>
      <c r="D132" s="29">
        <v>0</v>
      </c>
      <c r="E132" s="29">
        <v>0</v>
      </c>
      <c r="F132" s="45">
        <v>1</v>
      </c>
      <c r="G132" s="45" t="s">
        <v>405</v>
      </c>
      <c r="H132" s="46">
        <v>45397</v>
      </c>
      <c r="I132" s="45">
        <v>0</v>
      </c>
      <c r="J132" s="46">
        <v>45397</v>
      </c>
      <c r="K132" s="45"/>
      <c r="L132" s="45" t="s">
        <v>66</v>
      </c>
      <c r="M132" s="29">
        <v>466.62</v>
      </c>
      <c r="N132" s="45" t="s">
        <v>64</v>
      </c>
      <c r="O132" s="45">
        <v>1222</v>
      </c>
      <c r="P132" s="46">
        <v>45397</v>
      </c>
      <c r="Q132" s="45"/>
      <c r="R132" s="45" t="s">
        <v>378</v>
      </c>
    </row>
    <row r="133" spans="1:18" x14ac:dyDescent="0.25">
      <c r="A133" s="45" t="s">
        <v>379</v>
      </c>
      <c r="B133" s="29">
        <v>1175.7</v>
      </c>
      <c r="C133" s="29">
        <v>0</v>
      </c>
      <c r="D133" s="29">
        <v>0</v>
      </c>
      <c r="E133" s="29">
        <v>0</v>
      </c>
      <c r="F133" s="45">
        <v>1</v>
      </c>
      <c r="G133" s="45" t="s">
        <v>405</v>
      </c>
      <c r="H133" s="46">
        <v>45397</v>
      </c>
      <c r="I133" s="45">
        <v>0</v>
      </c>
      <c r="J133" s="46">
        <v>45397</v>
      </c>
      <c r="K133" s="45"/>
      <c r="L133" s="45" t="s">
        <v>66</v>
      </c>
      <c r="M133" s="29">
        <v>1175.7</v>
      </c>
      <c r="N133" s="45" t="s">
        <v>65</v>
      </c>
      <c r="O133" s="45">
        <v>1222</v>
      </c>
      <c r="P133" s="46">
        <v>45397</v>
      </c>
      <c r="Q133" s="45"/>
      <c r="R133" s="45" t="s">
        <v>291</v>
      </c>
    </row>
    <row r="134" spans="1:18" x14ac:dyDescent="0.25">
      <c r="A134" s="45" t="s">
        <v>303</v>
      </c>
      <c r="B134" s="29">
        <v>147.93</v>
      </c>
      <c r="C134" s="29">
        <v>0</v>
      </c>
      <c r="D134" s="29">
        <v>0</v>
      </c>
      <c r="E134" s="29">
        <v>0</v>
      </c>
      <c r="F134" s="45">
        <v>1</v>
      </c>
      <c r="G134" s="45" t="s">
        <v>406</v>
      </c>
      <c r="H134" s="46">
        <v>45397</v>
      </c>
      <c r="I134" s="45">
        <v>0</v>
      </c>
      <c r="J134" s="46">
        <v>45397</v>
      </c>
      <c r="K134" s="45"/>
      <c r="L134" s="45" t="s">
        <v>66</v>
      </c>
      <c r="M134" s="29">
        <v>147.93</v>
      </c>
      <c r="N134" s="45" t="s">
        <v>185</v>
      </c>
      <c r="O134" s="45">
        <v>1223</v>
      </c>
      <c r="P134" s="46">
        <v>45397</v>
      </c>
      <c r="Q134" s="45"/>
      <c r="R134" s="45" t="s">
        <v>383</v>
      </c>
    </row>
    <row r="135" spans="1:18" x14ac:dyDescent="0.25">
      <c r="A135" s="45" t="s">
        <v>381</v>
      </c>
      <c r="B135" s="29">
        <v>707.46</v>
      </c>
      <c r="C135" s="29">
        <v>0</v>
      </c>
      <c r="D135" s="29">
        <v>0</v>
      </c>
      <c r="E135" s="29">
        <v>0</v>
      </c>
      <c r="F135" s="45">
        <v>1</v>
      </c>
      <c r="G135" s="45" t="s">
        <v>407</v>
      </c>
      <c r="H135" s="46">
        <v>45397</v>
      </c>
      <c r="I135" s="45">
        <v>0</v>
      </c>
      <c r="J135" s="46">
        <v>45397</v>
      </c>
      <c r="K135" s="45"/>
      <c r="L135" s="45" t="s">
        <v>66</v>
      </c>
      <c r="M135" s="29">
        <v>707.46</v>
      </c>
      <c r="N135" s="45" t="s">
        <v>187</v>
      </c>
      <c r="O135" s="45">
        <v>1223</v>
      </c>
      <c r="P135" s="46">
        <v>45397</v>
      </c>
      <c r="Q135" s="45"/>
      <c r="R135" s="45" t="s">
        <v>383</v>
      </c>
    </row>
    <row r="136" spans="1:18" x14ac:dyDescent="0.25">
      <c r="A136" s="45" t="s">
        <v>379</v>
      </c>
      <c r="B136" s="29">
        <v>3390.41</v>
      </c>
      <c r="C136" s="29">
        <v>0</v>
      </c>
      <c r="D136" s="29">
        <v>0</v>
      </c>
      <c r="E136" s="29">
        <v>0</v>
      </c>
      <c r="F136" s="45">
        <v>1</v>
      </c>
      <c r="G136" s="45" t="s">
        <v>408</v>
      </c>
      <c r="H136" s="46">
        <v>45397</v>
      </c>
      <c r="I136" s="45">
        <v>0</v>
      </c>
      <c r="J136" s="46">
        <v>45397</v>
      </c>
      <c r="K136" s="45"/>
      <c r="L136" s="45" t="s">
        <v>66</v>
      </c>
      <c r="M136" s="29">
        <v>3390.41</v>
      </c>
      <c r="N136" s="45" t="s">
        <v>186</v>
      </c>
      <c r="O136" s="45">
        <v>1222</v>
      </c>
      <c r="P136" s="46">
        <v>45397</v>
      </c>
      <c r="Q136" s="45"/>
      <c r="R136" s="45" t="s">
        <v>383</v>
      </c>
    </row>
    <row r="137" spans="1:18" x14ac:dyDescent="0.25">
      <c r="A137" s="45" t="s">
        <v>301</v>
      </c>
      <c r="B137" s="29">
        <v>4168.78</v>
      </c>
      <c r="C137" s="29">
        <v>0</v>
      </c>
      <c r="D137" s="29">
        <v>0</v>
      </c>
      <c r="E137" s="29">
        <v>0</v>
      </c>
      <c r="F137" s="45">
        <v>1</v>
      </c>
      <c r="G137" s="45" t="s">
        <v>409</v>
      </c>
      <c r="H137" s="46">
        <v>45412</v>
      </c>
      <c r="I137" s="45">
        <v>0</v>
      </c>
      <c r="J137" s="46">
        <v>45412</v>
      </c>
      <c r="K137" s="45"/>
      <c r="L137" s="45" t="s">
        <v>66</v>
      </c>
      <c r="M137" s="29">
        <v>4168.78</v>
      </c>
      <c r="N137" s="45" t="s">
        <v>61</v>
      </c>
      <c r="O137" s="45">
        <v>1240</v>
      </c>
      <c r="P137" s="46">
        <v>45412</v>
      </c>
      <c r="Q137" s="45"/>
      <c r="R137" s="45" t="s">
        <v>296</v>
      </c>
    </row>
    <row r="138" spans="1:18" x14ac:dyDescent="0.25">
      <c r="A138" s="45" t="s">
        <v>377</v>
      </c>
      <c r="B138" s="29">
        <v>64.239999999999995</v>
      </c>
      <c r="C138" s="29">
        <v>0</v>
      </c>
      <c r="D138" s="29">
        <v>0</v>
      </c>
      <c r="E138" s="29">
        <v>0</v>
      </c>
      <c r="F138" s="45">
        <v>1</v>
      </c>
      <c r="G138" s="45" t="s">
        <v>409</v>
      </c>
      <c r="H138" s="46">
        <v>45412</v>
      </c>
      <c r="I138" s="45">
        <v>0</v>
      </c>
      <c r="J138" s="46">
        <v>45412</v>
      </c>
      <c r="K138" s="45"/>
      <c r="L138" s="45" t="s">
        <v>66</v>
      </c>
      <c r="M138" s="29">
        <v>64.239999999999995</v>
      </c>
      <c r="N138" s="45" t="s">
        <v>70</v>
      </c>
      <c r="O138" s="45">
        <v>1240</v>
      </c>
      <c r="P138" s="46">
        <v>45412</v>
      </c>
      <c r="Q138" s="45"/>
      <c r="R138" s="45" t="s">
        <v>378</v>
      </c>
    </row>
    <row r="139" spans="1:18" x14ac:dyDescent="0.25">
      <c r="A139" s="45" t="s">
        <v>303</v>
      </c>
      <c r="B139" s="29">
        <v>54.66</v>
      </c>
      <c r="C139" s="29">
        <v>0</v>
      </c>
      <c r="D139" s="29">
        <v>0</v>
      </c>
      <c r="E139" s="29">
        <v>0</v>
      </c>
      <c r="F139" s="45">
        <v>1</v>
      </c>
      <c r="G139" s="45" t="s">
        <v>409</v>
      </c>
      <c r="H139" s="46">
        <v>45412</v>
      </c>
      <c r="I139" s="45">
        <v>0</v>
      </c>
      <c r="J139" s="46">
        <v>45412</v>
      </c>
      <c r="K139" s="45"/>
      <c r="L139" s="45" t="s">
        <v>66</v>
      </c>
      <c r="M139" s="29">
        <v>54.66</v>
      </c>
      <c r="N139" s="45" t="s">
        <v>62</v>
      </c>
      <c r="O139" s="45">
        <v>1240</v>
      </c>
      <c r="P139" s="46">
        <v>45412</v>
      </c>
      <c r="Q139" s="45"/>
      <c r="R139" s="45" t="s">
        <v>291</v>
      </c>
    </row>
    <row r="140" spans="1:18" x14ac:dyDescent="0.25">
      <c r="A140" s="45" t="s">
        <v>303</v>
      </c>
      <c r="B140" s="29">
        <v>111.17</v>
      </c>
      <c r="C140" s="29">
        <v>0</v>
      </c>
      <c r="D140" s="29">
        <v>0</v>
      </c>
      <c r="E140" s="29">
        <v>0</v>
      </c>
      <c r="F140" s="45">
        <v>1</v>
      </c>
      <c r="G140" s="45" t="s">
        <v>409</v>
      </c>
      <c r="H140" s="46">
        <v>45412</v>
      </c>
      <c r="I140" s="45">
        <v>0</v>
      </c>
      <c r="J140" s="46">
        <v>45412</v>
      </c>
      <c r="K140" s="45"/>
      <c r="L140" s="45" t="s">
        <v>66</v>
      </c>
      <c r="M140" s="29">
        <v>111.17</v>
      </c>
      <c r="N140" s="45" t="s">
        <v>410</v>
      </c>
      <c r="O140" s="45">
        <v>1240</v>
      </c>
      <c r="P140" s="46">
        <v>45412</v>
      </c>
      <c r="Q140" s="45"/>
      <c r="R140" s="45" t="s">
        <v>317</v>
      </c>
    </row>
    <row r="141" spans="1:18" x14ac:dyDescent="0.25">
      <c r="A141" s="45" t="s">
        <v>181</v>
      </c>
      <c r="B141" s="29">
        <v>241.4</v>
      </c>
      <c r="C141" s="29">
        <v>0</v>
      </c>
      <c r="D141" s="29">
        <v>0</v>
      </c>
      <c r="E141" s="29">
        <v>0</v>
      </c>
      <c r="F141" s="45">
        <v>1</v>
      </c>
      <c r="G141" s="45" t="s">
        <v>411</v>
      </c>
      <c r="H141" s="46">
        <v>45369</v>
      </c>
      <c r="I141" s="45">
        <v>0</v>
      </c>
      <c r="J141" s="46">
        <v>45385</v>
      </c>
      <c r="K141" s="45">
        <v>2024001</v>
      </c>
      <c r="L141" s="45" t="s">
        <v>164</v>
      </c>
      <c r="M141" s="29">
        <v>241.4</v>
      </c>
      <c r="N141" s="45" t="s">
        <v>165</v>
      </c>
      <c r="O141" s="45">
        <v>1208</v>
      </c>
      <c r="P141" s="46">
        <v>45385</v>
      </c>
      <c r="Q141" s="45" t="s">
        <v>181</v>
      </c>
      <c r="R141" s="45" t="s">
        <v>296</v>
      </c>
    </row>
    <row r="142" spans="1:18" x14ac:dyDescent="0.25">
      <c r="A142" s="45" t="s">
        <v>182</v>
      </c>
      <c r="B142" s="29">
        <v>381.39</v>
      </c>
      <c r="C142" s="29">
        <v>0</v>
      </c>
      <c r="D142" s="29">
        <v>0</v>
      </c>
      <c r="E142" s="29">
        <v>0</v>
      </c>
      <c r="F142" s="45">
        <v>1</v>
      </c>
      <c r="G142" s="45" t="s">
        <v>411</v>
      </c>
      <c r="H142" s="46">
        <v>45369</v>
      </c>
      <c r="I142" s="45">
        <v>0</v>
      </c>
      <c r="J142" s="46">
        <v>45385</v>
      </c>
      <c r="K142" s="45">
        <v>2024001</v>
      </c>
      <c r="L142" s="45" t="s">
        <v>164</v>
      </c>
      <c r="M142" s="29">
        <v>381.39</v>
      </c>
      <c r="N142" s="45" t="s">
        <v>166</v>
      </c>
      <c r="O142" s="45">
        <v>1208</v>
      </c>
      <c r="P142" s="46">
        <v>45385</v>
      </c>
      <c r="Q142" s="45" t="s">
        <v>182</v>
      </c>
      <c r="R142" s="45" t="s">
        <v>296</v>
      </c>
    </row>
    <row r="143" spans="1:18" x14ac:dyDescent="0.25">
      <c r="A143" s="45" t="s">
        <v>183</v>
      </c>
      <c r="B143" s="29">
        <v>4338</v>
      </c>
      <c r="C143" s="29">
        <v>0</v>
      </c>
      <c r="D143" s="29">
        <v>0</v>
      </c>
      <c r="E143" s="29">
        <v>0</v>
      </c>
      <c r="F143" s="45">
        <v>1</v>
      </c>
      <c r="G143" s="45" t="s">
        <v>412</v>
      </c>
      <c r="H143" s="46">
        <v>45407</v>
      </c>
      <c r="I143" s="45">
        <v>0</v>
      </c>
      <c r="J143" s="46">
        <v>45401</v>
      </c>
      <c r="K143" s="45">
        <v>2024033</v>
      </c>
      <c r="L143" s="45" t="s">
        <v>71</v>
      </c>
      <c r="M143" s="29">
        <v>4338</v>
      </c>
      <c r="N143" s="45" t="s">
        <v>413</v>
      </c>
      <c r="O143" s="45">
        <v>1228</v>
      </c>
      <c r="P143" s="46">
        <v>45401</v>
      </c>
      <c r="Q143" s="45" t="s">
        <v>183</v>
      </c>
      <c r="R143" s="45" t="s">
        <v>414</v>
      </c>
    </row>
    <row r="144" spans="1:18" x14ac:dyDescent="0.25">
      <c r="A144" s="45" t="s">
        <v>415</v>
      </c>
      <c r="B144" s="29">
        <v>711</v>
      </c>
      <c r="C144" s="29">
        <v>0</v>
      </c>
      <c r="D144" s="29">
        <v>0</v>
      </c>
      <c r="E144" s="29">
        <v>0</v>
      </c>
      <c r="F144" s="45">
        <v>1</v>
      </c>
      <c r="G144" s="45" t="s">
        <v>416</v>
      </c>
      <c r="H144" s="46">
        <v>45390</v>
      </c>
      <c r="I144" s="45">
        <v>0</v>
      </c>
      <c r="J144" s="46">
        <v>45390</v>
      </c>
      <c r="K144" s="45">
        <v>2024005</v>
      </c>
      <c r="L144" s="45" t="s">
        <v>417</v>
      </c>
      <c r="M144" s="29">
        <v>711</v>
      </c>
      <c r="N144" s="45" t="s">
        <v>418</v>
      </c>
      <c r="O144" s="45">
        <v>1213</v>
      </c>
      <c r="P144" s="46">
        <v>45390</v>
      </c>
      <c r="Q144" s="45" t="s">
        <v>415</v>
      </c>
      <c r="R144" s="45" t="s">
        <v>296</v>
      </c>
    </row>
    <row r="145" spans="1:18" x14ac:dyDescent="0.25">
      <c r="A145" s="45" t="s">
        <v>415</v>
      </c>
      <c r="B145" s="29">
        <v>749.41</v>
      </c>
      <c r="C145" s="29">
        <v>0</v>
      </c>
      <c r="D145" s="29">
        <v>0</v>
      </c>
      <c r="E145" s="29">
        <v>0</v>
      </c>
      <c r="F145" s="45">
        <v>1</v>
      </c>
      <c r="G145" s="45" t="s">
        <v>419</v>
      </c>
      <c r="H145" s="46">
        <v>45390</v>
      </c>
      <c r="I145" s="45">
        <v>0</v>
      </c>
      <c r="J145" s="46">
        <v>45390</v>
      </c>
      <c r="K145" s="45">
        <v>2024005</v>
      </c>
      <c r="L145" s="45" t="s">
        <v>417</v>
      </c>
      <c r="M145" s="29">
        <v>749.41</v>
      </c>
      <c r="N145" s="45" t="s">
        <v>418</v>
      </c>
      <c r="O145" s="45">
        <v>1213</v>
      </c>
      <c r="P145" s="46">
        <v>45390</v>
      </c>
      <c r="Q145" s="45" t="s">
        <v>415</v>
      </c>
      <c r="R145" s="45" t="s">
        <v>296</v>
      </c>
    </row>
    <row r="146" spans="1:18" x14ac:dyDescent="0.25">
      <c r="A146" s="45" t="s">
        <v>420</v>
      </c>
      <c r="B146" s="29">
        <v>155.44999999999999</v>
      </c>
      <c r="C146" s="29">
        <v>0</v>
      </c>
      <c r="D146" s="29">
        <v>0</v>
      </c>
      <c r="E146" s="29">
        <v>0</v>
      </c>
      <c r="F146" s="45">
        <v>1</v>
      </c>
      <c r="G146" s="45" t="s">
        <v>421</v>
      </c>
      <c r="H146" s="46">
        <v>45369</v>
      </c>
      <c r="I146" s="45">
        <v>9171</v>
      </c>
      <c r="J146" s="46">
        <v>45390</v>
      </c>
      <c r="K146" s="45">
        <v>2024021</v>
      </c>
      <c r="L146" s="45" t="s">
        <v>422</v>
      </c>
      <c r="M146" s="29">
        <v>155.44999999999999</v>
      </c>
      <c r="N146" s="45" t="s">
        <v>423</v>
      </c>
      <c r="O146" s="45">
        <v>1212</v>
      </c>
      <c r="P146" s="46">
        <v>45390</v>
      </c>
      <c r="Q146" s="45" t="s">
        <v>420</v>
      </c>
      <c r="R146" s="45" t="s">
        <v>296</v>
      </c>
    </row>
    <row r="147" spans="1:18" x14ac:dyDescent="0.25">
      <c r="A147" s="45" t="s">
        <v>424</v>
      </c>
      <c r="B147" s="29">
        <v>15421.4</v>
      </c>
      <c r="C147" s="29">
        <v>0</v>
      </c>
      <c r="D147" s="29">
        <v>0</v>
      </c>
      <c r="E147" s="29">
        <v>0</v>
      </c>
      <c r="F147" s="45">
        <v>1</v>
      </c>
      <c r="G147" s="45" t="s">
        <v>425</v>
      </c>
      <c r="H147" s="46">
        <v>45397</v>
      </c>
      <c r="I147" s="45">
        <v>0</v>
      </c>
      <c r="J147" s="46">
        <v>45412</v>
      </c>
      <c r="K147" s="45"/>
      <c r="L147" s="45" t="s">
        <v>72</v>
      </c>
      <c r="M147" s="29">
        <v>15421.4</v>
      </c>
      <c r="N147" s="45" t="s">
        <v>73</v>
      </c>
      <c r="O147" s="45">
        <v>1243</v>
      </c>
      <c r="P147" s="46">
        <v>45412</v>
      </c>
      <c r="Q147" s="45"/>
      <c r="R147" s="45" t="s">
        <v>296</v>
      </c>
    </row>
    <row r="148" spans="1:18" x14ac:dyDescent="0.25">
      <c r="A148" s="45" t="s">
        <v>424</v>
      </c>
      <c r="B148" s="29">
        <v>240.21</v>
      </c>
      <c r="C148" s="29">
        <v>0</v>
      </c>
      <c r="D148" s="29">
        <v>0</v>
      </c>
      <c r="E148" s="29">
        <v>0</v>
      </c>
      <c r="F148" s="45">
        <v>1</v>
      </c>
      <c r="G148" s="45" t="s">
        <v>425</v>
      </c>
      <c r="H148" s="46">
        <v>45397</v>
      </c>
      <c r="I148" s="45">
        <v>0</v>
      </c>
      <c r="J148" s="46">
        <v>45412</v>
      </c>
      <c r="K148" s="45"/>
      <c r="L148" s="45" t="s">
        <v>72</v>
      </c>
      <c r="M148" s="29">
        <v>240.21</v>
      </c>
      <c r="N148" s="45" t="s">
        <v>74</v>
      </c>
      <c r="O148" s="45">
        <v>1243</v>
      </c>
      <c r="P148" s="46">
        <v>45412</v>
      </c>
      <c r="Q148" s="45"/>
      <c r="R148" s="45" t="s">
        <v>378</v>
      </c>
    </row>
    <row r="149" spans="1:18" x14ac:dyDescent="0.25">
      <c r="A149" s="45" t="s">
        <v>424</v>
      </c>
      <c r="B149" s="29">
        <v>471.4</v>
      </c>
      <c r="C149" s="29">
        <v>0</v>
      </c>
      <c r="D149" s="29">
        <v>0</v>
      </c>
      <c r="E149" s="29">
        <v>0</v>
      </c>
      <c r="F149" s="45">
        <v>1</v>
      </c>
      <c r="G149" s="45" t="s">
        <v>425</v>
      </c>
      <c r="H149" s="46">
        <v>45397</v>
      </c>
      <c r="I149" s="45">
        <v>0</v>
      </c>
      <c r="J149" s="46">
        <v>45412</v>
      </c>
      <c r="K149" s="45"/>
      <c r="L149" s="45" t="s">
        <v>72</v>
      </c>
      <c r="M149" s="29">
        <v>471.4</v>
      </c>
      <c r="N149" s="45" t="s">
        <v>75</v>
      </c>
      <c r="O149" s="45">
        <v>1243</v>
      </c>
      <c r="P149" s="46">
        <v>45412</v>
      </c>
      <c r="Q149" s="45"/>
      <c r="R149" s="45" t="s">
        <v>291</v>
      </c>
    </row>
    <row r="150" spans="1:18" x14ac:dyDescent="0.25">
      <c r="A150" s="45" t="s">
        <v>424</v>
      </c>
      <c r="B150" s="29">
        <v>901.57</v>
      </c>
      <c r="C150" s="29">
        <v>0</v>
      </c>
      <c r="D150" s="29">
        <v>0</v>
      </c>
      <c r="E150" s="29">
        <v>0</v>
      </c>
      <c r="F150" s="45">
        <v>1</v>
      </c>
      <c r="G150" s="45" t="s">
        <v>426</v>
      </c>
      <c r="H150" s="46">
        <v>45412</v>
      </c>
      <c r="I150" s="45">
        <v>0</v>
      </c>
      <c r="J150" s="46">
        <v>45412</v>
      </c>
      <c r="K150" s="45"/>
      <c r="L150" s="45" t="s">
        <v>72</v>
      </c>
      <c r="M150" s="29">
        <v>901.57</v>
      </c>
      <c r="N150" s="45" t="s">
        <v>188</v>
      </c>
      <c r="O150" s="45">
        <v>1243</v>
      </c>
      <c r="P150" s="46">
        <v>45412</v>
      </c>
      <c r="Q150" s="45"/>
      <c r="R150" s="45" t="s">
        <v>383</v>
      </c>
    </row>
    <row r="151" spans="1:18" x14ac:dyDescent="0.25">
      <c r="A151" s="45" t="s">
        <v>424</v>
      </c>
      <c r="B151" s="29">
        <v>1645.98</v>
      </c>
      <c r="C151" s="29">
        <v>0</v>
      </c>
      <c r="D151" s="29">
        <v>0</v>
      </c>
      <c r="E151" s="29">
        <v>0</v>
      </c>
      <c r="F151" s="45">
        <v>1</v>
      </c>
      <c r="G151" s="45" t="s">
        <v>427</v>
      </c>
      <c r="H151" s="46">
        <v>45397</v>
      </c>
      <c r="I151" s="45">
        <v>0</v>
      </c>
      <c r="J151" s="46">
        <v>45412</v>
      </c>
      <c r="K151" s="45"/>
      <c r="L151" s="45" t="s">
        <v>72</v>
      </c>
      <c r="M151" s="29">
        <v>1645.98</v>
      </c>
      <c r="N151" s="45" t="s">
        <v>188</v>
      </c>
      <c r="O151" s="45">
        <v>1243</v>
      </c>
      <c r="P151" s="46">
        <v>45412</v>
      </c>
      <c r="Q151" s="45"/>
      <c r="R151" s="45" t="s">
        <v>383</v>
      </c>
    </row>
    <row r="152" spans="1:18" x14ac:dyDescent="0.25">
      <c r="A152" s="45" t="s">
        <v>424</v>
      </c>
      <c r="B152" s="29">
        <v>15421.4</v>
      </c>
      <c r="C152" s="29">
        <v>0</v>
      </c>
      <c r="D152" s="29">
        <v>0</v>
      </c>
      <c r="E152" s="29">
        <v>0</v>
      </c>
      <c r="F152" s="45">
        <v>1</v>
      </c>
      <c r="G152" s="45" t="s">
        <v>428</v>
      </c>
      <c r="H152" s="46">
        <v>45412</v>
      </c>
      <c r="I152" s="45">
        <v>0</v>
      </c>
      <c r="J152" s="46">
        <v>45412</v>
      </c>
      <c r="K152" s="45"/>
      <c r="L152" s="45" t="s">
        <v>72</v>
      </c>
      <c r="M152" s="29">
        <v>15421.4</v>
      </c>
      <c r="N152" s="45" t="s">
        <v>73</v>
      </c>
      <c r="O152" s="45">
        <v>1243</v>
      </c>
      <c r="P152" s="46">
        <v>45412</v>
      </c>
      <c r="Q152" s="45"/>
      <c r="R152" s="45" t="s">
        <v>296</v>
      </c>
    </row>
    <row r="153" spans="1:18" x14ac:dyDescent="0.25">
      <c r="A153" s="45" t="s">
        <v>424</v>
      </c>
      <c r="B153" s="29">
        <v>240.21</v>
      </c>
      <c r="C153" s="29">
        <v>0</v>
      </c>
      <c r="D153" s="29">
        <v>0</v>
      </c>
      <c r="E153" s="29">
        <v>0</v>
      </c>
      <c r="F153" s="45">
        <v>1</v>
      </c>
      <c r="G153" s="45" t="s">
        <v>428</v>
      </c>
      <c r="H153" s="46">
        <v>45412</v>
      </c>
      <c r="I153" s="45">
        <v>0</v>
      </c>
      <c r="J153" s="46">
        <v>45412</v>
      </c>
      <c r="K153" s="45"/>
      <c r="L153" s="45" t="s">
        <v>72</v>
      </c>
      <c r="M153" s="29">
        <v>240.21</v>
      </c>
      <c r="N153" s="45" t="s">
        <v>74</v>
      </c>
      <c r="O153" s="45">
        <v>1243</v>
      </c>
      <c r="P153" s="46">
        <v>45412</v>
      </c>
      <c r="Q153" s="45"/>
      <c r="R153" s="45" t="s">
        <v>378</v>
      </c>
    </row>
    <row r="154" spans="1:18" x14ac:dyDescent="0.25">
      <c r="A154" s="45" t="s">
        <v>424</v>
      </c>
      <c r="B154" s="29">
        <v>471.4</v>
      </c>
      <c r="C154" s="29">
        <v>0</v>
      </c>
      <c r="D154" s="29">
        <v>0</v>
      </c>
      <c r="E154" s="29">
        <v>0</v>
      </c>
      <c r="F154" s="45">
        <v>1</v>
      </c>
      <c r="G154" s="45" t="s">
        <v>428</v>
      </c>
      <c r="H154" s="46">
        <v>45412</v>
      </c>
      <c r="I154" s="45">
        <v>0</v>
      </c>
      <c r="J154" s="46">
        <v>45412</v>
      </c>
      <c r="K154" s="45"/>
      <c r="L154" s="45" t="s">
        <v>72</v>
      </c>
      <c r="M154" s="29">
        <v>471.4</v>
      </c>
      <c r="N154" s="45" t="s">
        <v>75</v>
      </c>
      <c r="O154" s="45">
        <v>1243</v>
      </c>
      <c r="P154" s="46">
        <v>45412</v>
      </c>
      <c r="Q154" s="45"/>
      <c r="R154" s="45" t="s">
        <v>291</v>
      </c>
    </row>
    <row r="155" spans="1:18" x14ac:dyDescent="0.25">
      <c r="A155" s="45" t="s">
        <v>424</v>
      </c>
      <c r="B155" s="29">
        <v>744.41</v>
      </c>
      <c r="C155" s="29">
        <v>0</v>
      </c>
      <c r="D155" s="29">
        <v>0</v>
      </c>
      <c r="E155" s="29">
        <v>0</v>
      </c>
      <c r="F155" s="45">
        <v>1</v>
      </c>
      <c r="G155" s="45" t="s">
        <v>428</v>
      </c>
      <c r="H155" s="46">
        <v>45412</v>
      </c>
      <c r="I155" s="45">
        <v>0</v>
      </c>
      <c r="J155" s="46">
        <v>45412</v>
      </c>
      <c r="K155" s="45"/>
      <c r="L155" s="45" t="s">
        <v>72</v>
      </c>
      <c r="M155" s="29">
        <v>744.41</v>
      </c>
      <c r="N155" s="45" t="s">
        <v>429</v>
      </c>
      <c r="O155" s="45">
        <v>1243</v>
      </c>
      <c r="P155" s="46">
        <v>45412</v>
      </c>
      <c r="Q155" s="45"/>
      <c r="R155" s="45" t="s">
        <v>317</v>
      </c>
    </row>
    <row r="156" spans="1:18" hidden="1" x14ac:dyDescent="0.25">
      <c r="A156" s="45" t="s">
        <v>257</v>
      </c>
      <c r="B156" s="45">
        <v>1039.3800000000001</v>
      </c>
      <c r="C156" s="45">
        <v>0</v>
      </c>
      <c r="D156" s="45">
        <v>0</v>
      </c>
      <c r="E156" s="45">
        <v>0</v>
      </c>
      <c r="F156" s="45">
        <v>1</v>
      </c>
      <c r="G156" s="45" t="s">
        <v>430</v>
      </c>
      <c r="H156" s="46">
        <v>45384</v>
      </c>
      <c r="I156" s="45">
        <v>0</v>
      </c>
      <c r="J156" s="46">
        <v>45385</v>
      </c>
      <c r="K156" s="45">
        <v>2024002</v>
      </c>
      <c r="L156" s="45" t="s">
        <v>240</v>
      </c>
      <c r="M156" s="45">
        <v>1039.3800000000001</v>
      </c>
      <c r="N156" s="45" t="s">
        <v>267</v>
      </c>
      <c r="O156" s="45">
        <v>1209</v>
      </c>
      <c r="P156" s="46">
        <v>45385</v>
      </c>
      <c r="Q156" s="45" t="s">
        <v>257</v>
      </c>
      <c r="R156" s="45" t="s">
        <v>296</v>
      </c>
    </row>
    <row r="157" spans="1:18" hidden="1" x14ac:dyDescent="0.25">
      <c r="A157" s="45" t="s">
        <v>431</v>
      </c>
      <c r="B157" s="45">
        <v>1000.08</v>
      </c>
      <c r="C157" s="45">
        <v>0</v>
      </c>
      <c r="D157" s="45">
        <v>0</v>
      </c>
      <c r="E157" s="45">
        <v>0</v>
      </c>
      <c r="F157" s="45">
        <v>1</v>
      </c>
      <c r="G157" s="45" t="s">
        <v>432</v>
      </c>
      <c r="H157" s="46">
        <v>45369</v>
      </c>
      <c r="I157" s="45">
        <v>9172</v>
      </c>
      <c r="J157" s="46">
        <v>45390</v>
      </c>
      <c r="K157" s="45">
        <v>2024015</v>
      </c>
      <c r="L157" s="45" t="s">
        <v>433</v>
      </c>
      <c r="M157" s="45">
        <v>1000.08</v>
      </c>
      <c r="N157" s="45" t="s">
        <v>434</v>
      </c>
      <c r="O157" s="45">
        <v>1212</v>
      </c>
      <c r="P157" s="46">
        <v>45390</v>
      </c>
      <c r="Q157" s="45" t="s">
        <v>431</v>
      </c>
      <c r="R157" s="45" t="s">
        <v>435</v>
      </c>
    </row>
    <row r="158" spans="1:18" hidden="1" x14ac:dyDescent="0.25">
      <c r="A158" s="45" t="s">
        <v>431</v>
      </c>
      <c r="B158" s="45">
        <v>625.04999999999995</v>
      </c>
      <c r="C158" s="45">
        <v>0</v>
      </c>
      <c r="D158" s="45">
        <v>0</v>
      </c>
      <c r="E158" s="45">
        <v>0</v>
      </c>
      <c r="F158" s="45">
        <v>1</v>
      </c>
      <c r="G158" s="45" t="s">
        <v>436</v>
      </c>
      <c r="H158" s="46">
        <v>45406</v>
      </c>
      <c r="I158" s="45">
        <v>9192</v>
      </c>
      <c r="J158" s="46">
        <v>45406</v>
      </c>
      <c r="K158" s="45">
        <v>2024015</v>
      </c>
      <c r="L158" s="45" t="s">
        <v>433</v>
      </c>
      <c r="M158" s="45">
        <v>625.04999999999995</v>
      </c>
      <c r="N158" s="45" t="s">
        <v>434</v>
      </c>
      <c r="O158" s="45">
        <v>1229</v>
      </c>
      <c r="P158" s="46">
        <v>45406</v>
      </c>
      <c r="Q158" s="45" t="s">
        <v>431</v>
      </c>
      <c r="R158" s="45" t="s">
        <v>435</v>
      </c>
    </row>
    <row r="159" spans="1:18" hidden="1" x14ac:dyDescent="0.25">
      <c r="A159" s="45" t="s">
        <v>301</v>
      </c>
      <c r="B159" s="45">
        <v>17.329999999999998</v>
      </c>
      <c r="C159" s="45">
        <v>0</v>
      </c>
      <c r="D159" s="45">
        <v>0</v>
      </c>
      <c r="E159" s="45">
        <v>0</v>
      </c>
      <c r="F159" s="45">
        <v>1</v>
      </c>
      <c r="G159" s="45" t="s">
        <v>437</v>
      </c>
      <c r="H159" s="46">
        <v>45366</v>
      </c>
      <c r="I159" s="45">
        <v>9187</v>
      </c>
      <c r="J159" s="46">
        <v>45390</v>
      </c>
      <c r="K159" s="45"/>
      <c r="L159" s="45" t="s">
        <v>438</v>
      </c>
      <c r="M159" s="45">
        <v>17.329999999999998</v>
      </c>
      <c r="N159" s="45" t="s">
        <v>61</v>
      </c>
      <c r="O159" s="45">
        <v>1215</v>
      </c>
      <c r="P159" s="46">
        <v>45390</v>
      </c>
      <c r="Q159" s="45"/>
      <c r="R159" s="45" t="s">
        <v>296</v>
      </c>
    </row>
    <row r="160" spans="1:18" hidden="1" x14ac:dyDescent="0.25">
      <c r="A160" s="45" t="s">
        <v>301</v>
      </c>
      <c r="B160" s="45">
        <v>17.329999999999998</v>
      </c>
      <c r="C160" s="45">
        <v>0</v>
      </c>
      <c r="D160" s="45">
        <v>0</v>
      </c>
      <c r="E160" s="45">
        <v>0</v>
      </c>
      <c r="F160" s="45">
        <v>1</v>
      </c>
      <c r="G160" s="45" t="s">
        <v>439</v>
      </c>
      <c r="H160" s="46">
        <v>45380</v>
      </c>
      <c r="I160" s="45">
        <v>9187</v>
      </c>
      <c r="J160" s="46">
        <v>45390</v>
      </c>
      <c r="K160" s="45"/>
      <c r="L160" s="45" t="s">
        <v>438</v>
      </c>
      <c r="M160" s="45">
        <v>17.329999999999998</v>
      </c>
      <c r="N160" s="45" t="s">
        <v>61</v>
      </c>
      <c r="O160" s="45">
        <v>1215</v>
      </c>
      <c r="P160" s="46">
        <v>45390</v>
      </c>
      <c r="Q160" s="45"/>
      <c r="R160" s="45" t="s">
        <v>296</v>
      </c>
    </row>
    <row r="161" spans="1:18" hidden="1" x14ac:dyDescent="0.25">
      <c r="A161" s="45" t="s">
        <v>301</v>
      </c>
      <c r="B161" s="45">
        <v>17.329999999999998</v>
      </c>
      <c r="C161" s="45">
        <v>0</v>
      </c>
      <c r="D161" s="45">
        <v>0</v>
      </c>
      <c r="E161" s="45">
        <v>0</v>
      </c>
      <c r="F161" s="45">
        <v>1</v>
      </c>
      <c r="G161" s="45" t="s">
        <v>440</v>
      </c>
      <c r="H161" s="46">
        <v>45397</v>
      </c>
      <c r="I161" s="45">
        <v>9202</v>
      </c>
      <c r="J161" s="46">
        <v>45412</v>
      </c>
      <c r="K161" s="45"/>
      <c r="L161" s="45" t="s">
        <v>438</v>
      </c>
      <c r="M161" s="45">
        <v>17.329999999999998</v>
      </c>
      <c r="N161" s="45" t="s">
        <v>61</v>
      </c>
      <c r="O161" s="45">
        <v>1245</v>
      </c>
      <c r="P161" s="46">
        <v>45412</v>
      </c>
      <c r="Q161" s="45"/>
      <c r="R161" s="45" t="s">
        <v>296</v>
      </c>
    </row>
    <row r="162" spans="1:18" hidden="1" x14ac:dyDescent="0.25">
      <c r="A162" s="45" t="s">
        <v>301</v>
      </c>
      <c r="B162" s="45">
        <v>17.329999999999998</v>
      </c>
      <c r="C162" s="45">
        <v>0</v>
      </c>
      <c r="D162" s="45">
        <v>0</v>
      </c>
      <c r="E162" s="45">
        <v>0</v>
      </c>
      <c r="F162" s="45">
        <v>1</v>
      </c>
      <c r="G162" s="45" t="s">
        <v>441</v>
      </c>
      <c r="H162" s="46">
        <v>45412</v>
      </c>
      <c r="I162" s="45">
        <v>9202</v>
      </c>
      <c r="J162" s="46">
        <v>45412</v>
      </c>
      <c r="K162" s="45"/>
      <c r="L162" s="45" t="s">
        <v>438</v>
      </c>
      <c r="M162" s="45">
        <v>17.329999999999998</v>
      </c>
      <c r="N162" s="45" t="s">
        <v>61</v>
      </c>
      <c r="O162" s="45">
        <v>1245</v>
      </c>
      <c r="P162" s="46">
        <v>45412</v>
      </c>
      <c r="Q162" s="45"/>
      <c r="R162" s="45" t="s">
        <v>296</v>
      </c>
    </row>
    <row r="163" spans="1:18" hidden="1" x14ac:dyDescent="0.25">
      <c r="A163" s="45" t="s">
        <v>231</v>
      </c>
      <c r="B163" s="45">
        <v>736.36</v>
      </c>
      <c r="C163" s="45">
        <v>59.37</v>
      </c>
      <c r="D163" s="45">
        <v>0</v>
      </c>
      <c r="E163" s="45">
        <v>0</v>
      </c>
      <c r="F163" s="45">
        <v>1</v>
      </c>
      <c r="G163" s="45" t="s">
        <v>442</v>
      </c>
      <c r="H163" s="46">
        <v>45407</v>
      </c>
      <c r="I163" s="45">
        <v>0</v>
      </c>
      <c r="J163" s="46">
        <v>45401</v>
      </c>
      <c r="K163" s="45">
        <v>2024071</v>
      </c>
      <c r="L163" s="45" t="s">
        <v>222</v>
      </c>
      <c r="M163" s="45">
        <v>795.73</v>
      </c>
      <c r="N163" s="45" t="s">
        <v>83</v>
      </c>
      <c r="O163" s="45">
        <v>1228</v>
      </c>
      <c r="P163" s="46">
        <v>45401</v>
      </c>
      <c r="Q163" s="45" t="s">
        <v>231</v>
      </c>
      <c r="R163" s="45" t="s">
        <v>296</v>
      </c>
    </row>
    <row r="164" spans="1:18" hidden="1" x14ac:dyDescent="0.25">
      <c r="A164" s="45" t="s">
        <v>443</v>
      </c>
      <c r="B164" s="45">
        <v>11452.42</v>
      </c>
      <c r="C164" s="45">
        <v>0</v>
      </c>
      <c r="D164" s="45">
        <v>0</v>
      </c>
      <c r="E164" s="45">
        <v>0</v>
      </c>
      <c r="F164" s="45">
        <v>1</v>
      </c>
      <c r="G164" s="45" t="s">
        <v>261</v>
      </c>
      <c r="H164" s="46">
        <v>45364</v>
      </c>
      <c r="I164" s="45">
        <v>9167</v>
      </c>
      <c r="J164" s="46">
        <v>45390</v>
      </c>
      <c r="K164" s="45">
        <v>2024003</v>
      </c>
      <c r="L164" s="45" t="s">
        <v>444</v>
      </c>
      <c r="M164" s="45">
        <v>11452.42</v>
      </c>
      <c r="N164" s="45" t="s">
        <v>445</v>
      </c>
      <c r="O164" s="45">
        <v>1210</v>
      </c>
      <c r="P164" s="46">
        <v>45390</v>
      </c>
      <c r="Q164" s="45" t="s">
        <v>443</v>
      </c>
      <c r="R164" s="45" t="s">
        <v>446</v>
      </c>
    </row>
    <row r="165" spans="1:18" hidden="1" x14ac:dyDescent="0.25">
      <c r="A165" s="45" t="s">
        <v>443</v>
      </c>
      <c r="B165" s="45">
        <v>11452.42</v>
      </c>
      <c r="C165" s="45">
        <v>0</v>
      </c>
      <c r="D165" s="45">
        <v>0</v>
      </c>
      <c r="E165" s="45">
        <v>0</v>
      </c>
      <c r="F165" s="45">
        <v>1</v>
      </c>
      <c r="G165" s="45" t="s">
        <v>447</v>
      </c>
      <c r="H165" s="46">
        <v>45364</v>
      </c>
      <c r="I165" s="45">
        <v>9167</v>
      </c>
      <c r="J165" s="46">
        <v>45390</v>
      </c>
      <c r="K165" s="45">
        <v>2024003</v>
      </c>
      <c r="L165" s="45" t="s">
        <v>444</v>
      </c>
      <c r="M165" s="45">
        <v>11452.42</v>
      </c>
      <c r="N165" s="45" t="s">
        <v>445</v>
      </c>
      <c r="O165" s="45">
        <v>1210</v>
      </c>
      <c r="P165" s="46">
        <v>45390</v>
      </c>
      <c r="Q165" s="45" t="s">
        <v>443</v>
      </c>
      <c r="R165" s="45" t="s">
        <v>446</v>
      </c>
    </row>
    <row r="166" spans="1:18" hidden="1" x14ac:dyDescent="0.25">
      <c r="A166" s="45" t="s">
        <v>443</v>
      </c>
      <c r="B166" s="45">
        <v>11452.42</v>
      </c>
      <c r="C166" s="45">
        <v>0</v>
      </c>
      <c r="D166" s="45">
        <v>0</v>
      </c>
      <c r="E166" s="45">
        <v>0</v>
      </c>
      <c r="F166" s="45">
        <v>1</v>
      </c>
      <c r="G166" s="45" t="s">
        <v>327</v>
      </c>
      <c r="H166" s="46">
        <v>45364</v>
      </c>
      <c r="I166" s="45">
        <v>9167</v>
      </c>
      <c r="J166" s="46">
        <v>45390</v>
      </c>
      <c r="K166" s="45">
        <v>2024003</v>
      </c>
      <c r="L166" s="45" t="s">
        <v>444</v>
      </c>
      <c r="M166" s="45">
        <v>11452.42</v>
      </c>
      <c r="N166" s="45" t="s">
        <v>445</v>
      </c>
      <c r="O166" s="45">
        <v>1210</v>
      </c>
      <c r="P166" s="46">
        <v>45390</v>
      </c>
      <c r="Q166" s="45" t="s">
        <v>443</v>
      </c>
      <c r="R166" s="45" t="s">
        <v>446</v>
      </c>
    </row>
    <row r="167" spans="1:18" hidden="1" x14ac:dyDescent="0.25">
      <c r="A167" s="45" t="s">
        <v>443</v>
      </c>
      <c r="B167" s="45">
        <v>11452.42</v>
      </c>
      <c r="C167" s="45">
        <v>0</v>
      </c>
      <c r="D167" s="45">
        <v>0</v>
      </c>
      <c r="E167" s="45">
        <v>0</v>
      </c>
      <c r="F167" s="45">
        <v>1</v>
      </c>
      <c r="G167" s="45" t="s">
        <v>448</v>
      </c>
      <c r="H167" s="46">
        <v>45364</v>
      </c>
      <c r="I167" s="45">
        <v>9193</v>
      </c>
      <c r="J167" s="46">
        <v>45406</v>
      </c>
      <c r="K167" s="45">
        <v>2024003</v>
      </c>
      <c r="L167" s="45" t="s">
        <v>444</v>
      </c>
      <c r="M167" s="45">
        <v>11452.42</v>
      </c>
      <c r="N167" s="45" t="s">
        <v>445</v>
      </c>
      <c r="O167" s="45">
        <v>1229</v>
      </c>
      <c r="P167" s="46">
        <v>45406</v>
      </c>
      <c r="Q167" s="45" t="s">
        <v>443</v>
      </c>
      <c r="R167" s="45" t="s">
        <v>446</v>
      </c>
    </row>
    <row r="168" spans="1:18" hidden="1" x14ac:dyDescent="0.25">
      <c r="A168" s="45" t="s">
        <v>449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 t="s">
        <v>450</v>
      </c>
      <c r="H168" s="46">
        <v>45390</v>
      </c>
      <c r="I168" s="45">
        <v>0</v>
      </c>
      <c r="J168" s="46">
        <v>45391</v>
      </c>
      <c r="K168" s="45">
        <v>2024122</v>
      </c>
      <c r="L168" s="45" t="s">
        <v>451</v>
      </c>
      <c r="M168" s="45">
        <v>0</v>
      </c>
      <c r="N168" s="45" t="s">
        <v>218</v>
      </c>
      <c r="O168" s="45">
        <v>1221</v>
      </c>
      <c r="P168" s="46">
        <v>45391</v>
      </c>
      <c r="Q168" s="45" t="s">
        <v>449</v>
      </c>
      <c r="R168" s="45" t="s">
        <v>296</v>
      </c>
    </row>
    <row r="169" spans="1:18" hidden="1" x14ac:dyDescent="0.25">
      <c r="A169" s="45" t="s">
        <v>452</v>
      </c>
      <c r="B169" s="45">
        <v>0</v>
      </c>
      <c r="C169" s="45">
        <v>0</v>
      </c>
      <c r="D169" s="45">
        <v>0</v>
      </c>
      <c r="E169" s="45">
        <v>0</v>
      </c>
      <c r="F169" s="45">
        <v>0</v>
      </c>
      <c r="G169" s="45" t="s">
        <v>450</v>
      </c>
      <c r="H169" s="46">
        <v>45390</v>
      </c>
      <c r="I169" s="45">
        <v>0</v>
      </c>
      <c r="J169" s="46">
        <v>45391</v>
      </c>
      <c r="K169" s="45">
        <v>2024122</v>
      </c>
      <c r="L169" s="45" t="s">
        <v>451</v>
      </c>
      <c r="M169" s="45">
        <v>0</v>
      </c>
      <c r="N169" s="45" t="s">
        <v>218</v>
      </c>
      <c r="O169" s="45">
        <v>1221</v>
      </c>
      <c r="P169" s="46">
        <v>45391</v>
      </c>
      <c r="Q169" s="45" t="s">
        <v>452</v>
      </c>
      <c r="R169" s="45" t="s">
        <v>296</v>
      </c>
    </row>
    <row r="170" spans="1:18" hidden="1" x14ac:dyDescent="0.25">
      <c r="A170" s="45" t="s">
        <v>453</v>
      </c>
      <c r="B170" s="45">
        <v>52.89</v>
      </c>
      <c r="C170" s="45">
        <v>0</v>
      </c>
      <c r="D170" s="45">
        <v>0</v>
      </c>
      <c r="E170" s="45">
        <v>0</v>
      </c>
      <c r="F170" s="45">
        <v>1</v>
      </c>
      <c r="G170" s="45" t="s">
        <v>450</v>
      </c>
      <c r="H170" s="46">
        <v>45390</v>
      </c>
      <c r="I170" s="45">
        <v>0</v>
      </c>
      <c r="J170" s="46">
        <v>45391</v>
      </c>
      <c r="K170" s="45">
        <v>2024122</v>
      </c>
      <c r="L170" s="45" t="s">
        <v>451</v>
      </c>
      <c r="M170" s="45">
        <v>52.89</v>
      </c>
      <c r="N170" s="45" t="s">
        <v>454</v>
      </c>
      <c r="O170" s="45">
        <v>1221</v>
      </c>
      <c r="P170" s="46">
        <v>45391</v>
      </c>
      <c r="Q170" s="45" t="s">
        <v>453</v>
      </c>
      <c r="R170" s="45" t="s">
        <v>296</v>
      </c>
    </row>
    <row r="171" spans="1:18" hidden="1" x14ac:dyDescent="0.25">
      <c r="A171" s="45" t="s">
        <v>455</v>
      </c>
      <c r="B171" s="45">
        <v>0.66</v>
      </c>
      <c r="C171" s="45">
        <v>0</v>
      </c>
      <c r="D171" s="45">
        <v>0</v>
      </c>
      <c r="E171" s="45">
        <v>0</v>
      </c>
      <c r="F171" s="45">
        <v>446</v>
      </c>
      <c r="G171" s="45" t="s">
        <v>450</v>
      </c>
      <c r="H171" s="46">
        <v>45390</v>
      </c>
      <c r="I171" s="45">
        <v>0</v>
      </c>
      <c r="J171" s="46">
        <v>45391</v>
      </c>
      <c r="K171" s="45">
        <v>2024122</v>
      </c>
      <c r="L171" s="45" t="s">
        <v>451</v>
      </c>
      <c r="M171" s="45">
        <v>294.36</v>
      </c>
      <c r="N171" s="45" t="s">
        <v>454</v>
      </c>
      <c r="O171" s="45">
        <v>1221</v>
      </c>
      <c r="P171" s="46">
        <v>45391</v>
      </c>
      <c r="Q171" s="45" t="s">
        <v>455</v>
      </c>
      <c r="R171" s="45" t="s">
        <v>296</v>
      </c>
    </row>
    <row r="172" spans="1:18" hidden="1" x14ac:dyDescent="0.25">
      <c r="A172" s="45" t="s">
        <v>456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 t="s">
        <v>457</v>
      </c>
      <c r="H172" s="46">
        <v>45391</v>
      </c>
      <c r="I172" s="45">
        <v>0</v>
      </c>
      <c r="J172" s="46">
        <v>45391</v>
      </c>
      <c r="K172" s="45">
        <v>2024026</v>
      </c>
      <c r="L172" s="45" t="s">
        <v>458</v>
      </c>
      <c r="M172" s="45">
        <v>0</v>
      </c>
      <c r="N172" s="45" t="s">
        <v>167</v>
      </c>
      <c r="O172" s="45">
        <v>1221</v>
      </c>
      <c r="P172" s="46">
        <v>45391</v>
      </c>
      <c r="Q172" s="45" t="s">
        <v>456</v>
      </c>
      <c r="R172" s="45" t="s">
        <v>296</v>
      </c>
    </row>
    <row r="173" spans="1:18" hidden="1" x14ac:dyDescent="0.25">
      <c r="A173" s="45" t="s">
        <v>459</v>
      </c>
      <c r="B173" s="45">
        <v>98.38</v>
      </c>
      <c r="C173" s="45">
        <v>0</v>
      </c>
      <c r="D173" s="45">
        <v>0</v>
      </c>
      <c r="E173" s="45">
        <v>0</v>
      </c>
      <c r="F173" s="45">
        <v>1</v>
      </c>
      <c r="G173" s="45" t="s">
        <v>457</v>
      </c>
      <c r="H173" s="46">
        <v>45391</v>
      </c>
      <c r="I173" s="45">
        <v>0</v>
      </c>
      <c r="J173" s="46">
        <v>45391</v>
      </c>
      <c r="K173" s="45">
        <v>2024026</v>
      </c>
      <c r="L173" s="45" t="s">
        <v>458</v>
      </c>
      <c r="M173" s="45">
        <v>98.38</v>
      </c>
      <c r="N173" s="45" t="s">
        <v>190</v>
      </c>
      <c r="O173" s="45">
        <v>1221</v>
      </c>
      <c r="P173" s="46">
        <v>45391</v>
      </c>
      <c r="Q173" s="45" t="s">
        <v>459</v>
      </c>
      <c r="R173" s="45" t="s">
        <v>296</v>
      </c>
    </row>
    <row r="174" spans="1:18" hidden="1" x14ac:dyDescent="0.25">
      <c r="A174" s="45" t="s">
        <v>460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 t="s">
        <v>457</v>
      </c>
      <c r="H174" s="46">
        <v>45391</v>
      </c>
      <c r="I174" s="45">
        <v>0</v>
      </c>
      <c r="J174" s="46">
        <v>45391</v>
      </c>
      <c r="K174" s="45">
        <v>2024026</v>
      </c>
      <c r="L174" s="45" t="s">
        <v>458</v>
      </c>
      <c r="M174" s="45">
        <v>0</v>
      </c>
      <c r="N174" s="45" t="s">
        <v>76</v>
      </c>
      <c r="O174" s="45">
        <v>1221</v>
      </c>
      <c r="P174" s="46">
        <v>45391</v>
      </c>
      <c r="Q174" s="45" t="s">
        <v>460</v>
      </c>
      <c r="R174" s="45" t="s">
        <v>296</v>
      </c>
    </row>
    <row r="175" spans="1:18" hidden="1" x14ac:dyDescent="0.25">
      <c r="A175" s="45" t="s">
        <v>456</v>
      </c>
      <c r="B175" s="45">
        <v>0</v>
      </c>
      <c r="C175" s="45">
        <v>0</v>
      </c>
      <c r="D175" s="45">
        <v>0</v>
      </c>
      <c r="E175" s="45">
        <v>0</v>
      </c>
      <c r="F175" s="45">
        <v>0</v>
      </c>
      <c r="G175" s="45" t="s">
        <v>461</v>
      </c>
      <c r="H175" s="46">
        <v>45391</v>
      </c>
      <c r="I175" s="45">
        <v>0</v>
      </c>
      <c r="J175" s="46">
        <v>45391</v>
      </c>
      <c r="K175" s="45">
        <v>2024026</v>
      </c>
      <c r="L175" s="45" t="s">
        <v>458</v>
      </c>
      <c r="M175" s="45">
        <v>0</v>
      </c>
      <c r="N175" s="45" t="s">
        <v>167</v>
      </c>
      <c r="O175" s="45">
        <v>1221</v>
      </c>
      <c r="P175" s="46">
        <v>45391</v>
      </c>
      <c r="Q175" s="45" t="s">
        <v>456</v>
      </c>
      <c r="R175" s="45" t="s">
        <v>296</v>
      </c>
    </row>
    <row r="176" spans="1:18" hidden="1" x14ac:dyDescent="0.25">
      <c r="A176" s="45" t="s">
        <v>459</v>
      </c>
      <c r="B176" s="45">
        <v>118.63</v>
      </c>
      <c r="C176" s="45">
        <v>0</v>
      </c>
      <c r="D176" s="45">
        <v>0</v>
      </c>
      <c r="E176" s="45">
        <v>0</v>
      </c>
      <c r="F176" s="45">
        <v>1</v>
      </c>
      <c r="G176" s="45" t="s">
        <v>461</v>
      </c>
      <c r="H176" s="46">
        <v>45391</v>
      </c>
      <c r="I176" s="45">
        <v>0</v>
      </c>
      <c r="J176" s="46">
        <v>45391</v>
      </c>
      <c r="K176" s="45">
        <v>2024026</v>
      </c>
      <c r="L176" s="45" t="s">
        <v>458</v>
      </c>
      <c r="M176" s="45">
        <v>118.63</v>
      </c>
      <c r="N176" s="45" t="s">
        <v>190</v>
      </c>
      <c r="O176" s="45">
        <v>1221</v>
      </c>
      <c r="P176" s="46">
        <v>45391</v>
      </c>
      <c r="Q176" s="45" t="s">
        <v>459</v>
      </c>
      <c r="R176" s="45" t="s">
        <v>296</v>
      </c>
    </row>
    <row r="177" spans="1:18" hidden="1" x14ac:dyDescent="0.25">
      <c r="A177" s="45" t="s">
        <v>460</v>
      </c>
      <c r="B177" s="45">
        <v>0</v>
      </c>
      <c r="C177" s="45">
        <v>0</v>
      </c>
      <c r="D177" s="45">
        <v>0</v>
      </c>
      <c r="E177" s="45">
        <v>0</v>
      </c>
      <c r="F177" s="45">
        <v>0</v>
      </c>
      <c r="G177" s="45" t="s">
        <v>461</v>
      </c>
      <c r="H177" s="46">
        <v>45391</v>
      </c>
      <c r="I177" s="45">
        <v>0</v>
      </c>
      <c r="J177" s="46">
        <v>45391</v>
      </c>
      <c r="K177" s="45">
        <v>2024026</v>
      </c>
      <c r="L177" s="45" t="s">
        <v>458</v>
      </c>
      <c r="M177" s="45">
        <v>0</v>
      </c>
      <c r="N177" s="45" t="s">
        <v>76</v>
      </c>
      <c r="O177" s="45">
        <v>1221</v>
      </c>
      <c r="P177" s="46">
        <v>45391</v>
      </c>
      <c r="Q177" s="45" t="s">
        <v>460</v>
      </c>
      <c r="R177" s="45" t="s">
        <v>296</v>
      </c>
    </row>
    <row r="178" spans="1:18" hidden="1" x14ac:dyDescent="0.25">
      <c r="A178" s="45" t="s">
        <v>462</v>
      </c>
      <c r="B178" s="45">
        <v>238.01</v>
      </c>
      <c r="C178" s="45">
        <v>0</v>
      </c>
      <c r="D178" s="45">
        <v>0</v>
      </c>
      <c r="E178" s="45">
        <v>0</v>
      </c>
      <c r="F178" s="45">
        <v>1</v>
      </c>
      <c r="G178" s="45" t="s">
        <v>463</v>
      </c>
      <c r="H178" s="46">
        <v>45369</v>
      </c>
      <c r="I178" s="45">
        <v>9173</v>
      </c>
      <c r="J178" s="46">
        <v>45390</v>
      </c>
      <c r="K178" s="45">
        <v>2024061</v>
      </c>
      <c r="L178" s="45" t="s">
        <v>464</v>
      </c>
      <c r="M178" s="45">
        <v>238.01</v>
      </c>
      <c r="N178" s="45" t="s">
        <v>465</v>
      </c>
      <c r="O178" s="45">
        <v>1212</v>
      </c>
      <c r="P178" s="46">
        <v>45390</v>
      </c>
      <c r="Q178" s="45" t="s">
        <v>462</v>
      </c>
      <c r="R178" s="45" t="s">
        <v>296</v>
      </c>
    </row>
    <row r="179" spans="1:18" hidden="1" x14ac:dyDescent="0.25">
      <c r="A179" s="45" t="s">
        <v>258</v>
      </c>
      <c r="B179" s="45">
        <v>0</v>
      </c>
      <c r="C179" s="45">
        <v>0</v>
      </c>
      <c r="D179" s="45">
        <v>0</v>
      </c>
      <c r="E179" s="45">
        <v>0</v>
      </c>
      <c r="F179" s="45">
        <v>0</v>
      </c>
      <c r="G179" s="45" t="s">
        <v>327</v>
      </c>
      <c r="H179" s="46">
        <v>45407</v>
      </c>
      <c r="I179" s="45">
        <v>0</v>
      </c>
      <c r="J179" s="46">
        <v>45401</v>
      </c>
      <c r="K179" s="45">
        <v>2024035</v>
      </c>
      <c r="L179" s="45" t="s">
        <v>241</v>
      </c>
      <c r="M179" s="45">
        <v>0</v>
      </c>
      <c r="N179" s="45" t="s">
        <v>268</v>
      </c>
      <c r="O179" s="45">
        <v>1228</v>
      </c>
      <c r="P179" s="46">
        <v>45401</v>
      </c>
      <c r="Q179" s="45" t="s">
        <v>258</v>
      </c>
      <c r="R179" s="45" t="s">
        <v>328</v>
      </c>
    </row>
    <row r="180" spans="1:18" hidden="1" x14ac:dyDescent="0.25">
      <c r="A180" s="45" t="s">
        <v>259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 t="s">
        <v>327</v>
      </c>
      <c r="H180" s="46">
        <v>45407</v>
      </c>
      <c r="I180" s="45">
        <v>0</v>
      </c>
      <c r="J180" s="46">
        <v>45401</v>
      </c>
      <c r="K180" s="45">
        <v>2024035</v>
      </c>
      <c r="L180" s="45" t="s">
        <v>241</v>
      </c>
      <c r="M180" s="45">
        <v>0</v>
      </c>
      <c r="N180" s="45" t="s">
        <v>268</v>
      </c>
      <c r="O180" s="45">
        <v>1228</v>
      </c>
      <c r="P180" s="46">
        <v>45401</v>
      </c>
      <c r="Q180" s="45" t="s">
        <v>259</v>
      </c>
      <c r="R180" s="45" t="s">
        <v>328</v>
      </c>
    </row>
    <row r="181" spans="1:18" hidden="1" x14ac:dyDescent="0.25">
      <c r="A181" s="45" t="s">
        <v>260</v>
      </c>
      <c r="B181" s="45">
        <v>120</v>
      </c>
      <c r="C181" s="45">
        <v>38.700000000000003</v>
      </c>
      <c r="D181" s="45">
        <v>0</v>
      </c>
      <c r="E181" s="45">
        <v>0</v>
      </c>
      <c r="F181" s="45">
        <v>4</v>
      </c>
      <c r="G181" s="45" t="s">
        <v>327</v>
      </c>
      <c r="H181" s="46">
        <v>45407</v>
      </c>
      <c r="I181" s="45">
        <v>0</v>
      </c>
      <c r="J181" s="46">
        <v>45401</v>
      </c>
      <c r="K181" s="45">
        <v>2024035</v>
      </c>
      <c r="L181" s="45" t="s">
        <v>241</v>
      </c>
      <c r="M181" s="45">
        <v>518.70000000000005</v>
      </c>
      <c r="N181" s="45" t="s">
        <v>268</v>
      </c>
      <c r="O181" s="45">
        <v>1228</v>
      </c>
      <c r="P181" s="46">
        <v>45401</v>
      </c>
      <c r="Q181" s="45" t="s">
        <v>260</v>
      </c>
      <c r="R181" s="45" t="s">
        <v>328</v>
      </c>
    </row>
    <row r="182" spans="1:18" hidden="1" x14ac:dyDescent="0.25">
      <c r="A182" s="45" t="s">
        <v>466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 t="s">
        <v>467</v>
      </c>
      <c r="H182" s="46">
        <v>45407</v>
      </c>
      <c r="I182" s="45">
        <v>0</v>
      </c>
      <c r="J182" s="46">
        <v>45401</v>
      </c>
      <c r="K182" s="45">
        <v>2024063</v>
      </c>
      <c r="L182" s="45" t="s">
        <v>210</v>
      </c>
      <c r="M182" s="45">
        <v>0</v>
      </c>
      <c r="N182" s="45" t="s">
        <v>468</v>
      </c>
      <c r="O182" s="45">
        <v>1228</v>
      </c>
      <c r="P182" s="46">
        <v>45401</v>
      </c>
      <c r="Q182" s="45" t="s">
        <v>466</v>
      </c>
      <c r="R182" s="45" t="s">
        <v>296</v>
      </c>
    </row>
    <row r="183" spans="1:18" hidden="1" x14ac:dyDescent="0.25">
      <c r="A183" s="45" t="s">
        <v>466</v>
      </c>
      <c r="B183" s="45">
        <v>0</v>
      </c>
      <c r="C183" s="45">
        <v>0</v>
      </c>
      <c r="D183" s="45">
        <v>0</v>
      </c>
      <c r="E183" s="45">
        <v>0</v>
      </c>
      <c r="F183" s="45">
        <v>0</v>
      </c>
      <c r="G183" s="45" t="s">
        <v>467</v>
      </c>
      <c r="H183" s="46">
        <v>45407</v>
      </c>
      <c r="I183" s="45">
        <v>0</v>
      </c>
      <c r="J183" s="46">
        <v>45401</v>
      </c>
      <c r="K183" s="45">
        <v>2024063</v>
      </c>
      <c r="L183" s="45" t="s">
        <v>210</v>
      </c>
      <c r="M183" s="45">
        <v>0</v>
      </c>
      <c r="N183" s="45" t="s">
        <v>469</v>
      </c>
      <c r="O183" s="45">
        <v>1228</v>
      </c>
      <c r="P183" s="46">
        <v>45401</v>
      </c>
      <c r="Q183" s="45" t="s">
        <v>466</v>
      </c>
      <c r="R183" s="45" t="s">
        <v>296</v>
      </c>
    </row>
    <row r="184" spans="1:18" x14ac:dyDescent="0.25">
      <c r="A184" s="45" t="s">
        <v>466</v>
      </c>
      <c r="B184" s="29">
        <v>0</v>
      </c>
      <c r="C184" s="29">
        <v>0</v>
      </c>
      <c r="D184" s="29">
        <v>0</v>
      </c>
      <c r="E184" s="29">
        <v>0</v>
      </c>
      <c r="F184" s="45">
        <v>0</v>
      </c>
      <c r="G184" s="45" t="s">
        <v>467</v>
      </c>
      <c r="H184" s="46">
        <v>45407</v>
      </c>
      <c r="I184" s="45">
        <v>0</v>
      </c>
      <c r="J184" s="46">
        <v>45401</v>
      </c>
      <c r="K184" s="45">
        <v>2024063</v>
      </c>
      <c r="L184" s="45" t="s">
        <v>210</v>
      </c>
      <c r="M184" s="29">
        <v>0</v>
      </c>
      <c r="N184" s="45" t="s">
        <v>470</v>
      </c>
      <c r="O184" s="45">
        <v>1228</v>
      </c>
      <c r="P184" s="46">
        <v>45401</v>
      </c>
      <c r="Q184" s="45" t="s">
        <v>466</v>
      </c>
      <c r="R184" s="45" t="s">
        <v>296</v>
      </c>
    </row>
    <row r="185" spans="1:18" x14ac:dyDescent="0.25">
      <c r="A185" s="45" t="s">
        <v>471</v>
      </c>
      <c r="B185" s="29">
        <v>0</v>
      </c>
      <c r="C185" s="29">
        <v>0</v>
      </c>
      <c r="D185" s="29">
        <v>0</v>
      </c>
      <c r="E185" s="29">
        <v>0</v>
      </c>
      <c r="F185" s="45">
        <v>0</v>
      </c>
      <c r="G185" s="45" t="s">
        <v>467</v>
      </c>
      <c r="H185" s="46">
        <v>45407</v>
      </c>
      <c r="I185" s="45">
        <v>0</v>
      </c>
      <c r="J185" s="46">
        <v>45401</v>
      </c>
      <c r="K185" s="45">
        <v>2024063</v>
      </c>
      <c r="L185" s="45" t="s">
        <v>210</v>
      </c>
      <c r="M185" s="29">
        <v>0</v>
      </c>
      <c r="N185" s="45" t="s">
        <v>472</v>
      </c>
      <c r="O185" s="45">
        <v>1228</v>
      </c>
      <c r="P185" s="46">
        <v>45401</v>
      </c>
      <c r="Q185" s="45" t="s">
        <v>471</v>
      </c>
      <c r="R185" s="45" t="s">
        <v>296</v>
      </c>
    </row>
    <row r="186" spans="1:18" x14ac:dyDescent="0.25">
      <c r="A186" s="45" t="s">
        <v>473</v>
      </c>
      <c r="B186" s="29">
        <v>0</v>
      </c>
      <c r="C186" s="29">
        <v>0</v>
      </c>
      <c r="D186" s="29">
        <v>0</v>
      </c>
      <c r="E186" s="29">
        <v>0</v>
      </c>
      <c r="F186" s="45">
        <v>0</v>
      </c>
      <c r="G186" s="45" t="s">
        <v>467</v>
      </c>
      <c r="H186" s="46">
        <v>45407</v>
      </c>
      <c r="I186" s="45">
        <v>0</v>
      </c>
      <c r="J186" s="46">
        <v>45401</v>
      </c>
      <c r="K186" s="45">
        <v>2024063</v>
      </c>
      <c r="L186" s="45" t="s">
        <v>210</v>
      </c>
      <c r="M186" s="29">
        <v>0</v>
      </c>
      <c r="N186" s="45" t="s">
        <v>472</v>
      </c>
      <c r="O186" s="45">
        <v>1228</v>
      </c>
      <c r="P186" s="46">
        <v>45401</v>
      </c>
      <c r="Q186" s="45" t="s">
        <v>473</v>
      </c>
      <c r="R186" s="45" t="s">
        <v>296</v>
      </c>
    </row>
    <row r="187" spans="1:18" x14ac:dyDescent="0.25">
      <c r="A187" s="45" t="s">
        <v>474</v>
      </c>
      <c r="B187" s="29">
        <v>0</v>
      </c>
      <c r="C187" s="29">
        <v>0</v>
      </c>
      <c r="D187" s="29">
        <v>0</v>
      </c>
      <c r="E187" s="29">
        <v>0</v>
      </c>
      <c r="F187" s="45">
        <v>0</v>
      </c>
      <c r="G187" s="45" t="s">
        <v>467</v>
      </c>
      <c r="H187" s="46">
        <v>45407</v>
      </c>
      <c r="I187" s="45">
        <v>0</v>
      </c>
      <c r="J187" s="46">
        <v>45401</v>
      </c>
      <c r="K187" s="45">
        <v>2024063</v>
      </c>
      <c r="L187" s="45" t="s">
        <v>210</v>
      </c>
      <c r="M187" s="29">
        <v>0</v>
      </c>
      <c r="N187" s="45" t="s">
        <v>472</v>
      </c>
      <c r="O187" s="45">
        <v>1228</v>
      </c>
      <c r="P187" s="46">
        <v>45401</v>
      </c>
      <c r="Q187" s="45" t="s">
        <v>474</v>
      </c>
      <c r="R187" s="45" t="s">
        <v>296</v>
      </c>
    </row>
    <row r="188" spans="1:18" x14ac:dyDescent="0.25">
      <c r="A188" s="45" t="s">
        <v>475</v>
      </c>
      <c r="B188" s="29">
        <v>0</v>
      </c>
      <c r="C188" s="29">
        <v>0</v>
      </c>
      <c r="D188" s="29">
        <v>0</v>
      </c>
      <c r="E188" s="29">
        <v>0</v>
      </c>
      <c r="F188" s="45">
        <v>0</v>
      </c>
      <c r="G188" s="45" t="s">
        <v>467</v>
      </c>
      <c r="H188" s="46">
        <v>45407</v>
      </c>
      <c r="I188" s="45">
        <v>0</v>
      </c>
      <c r="J188" s="46">
        <v>45401</v>
      </c>
      <c r="K188" s="45">
        <v>2024063</v>
      </c>
      <c r="L188" s="45" t="s">
        <v>210</v>
      </c>
      <c r="M188" s="29">
        <v>0</v>
      </c>
      <c r="N188" s="45" t="s">
        <v>167</v>
      </c>
      <c r="O188" s="45">
        <v>1228</v>
      </c>
      <c r="P188" s="46">
        <v>45401</v>
      </c>
      <c r="Q188" s="45" t="s">
        <v>475</v>
      </c>
      <c r="R188" s="45" t="s">
        <v>296</v>
      </c>
    </row>
    <row r="189" spans="1:18" x14ac:dyDescent="0.25">
      <c r="A189" s="45" t="s">
        <v>476</v>
      </c>
      <c r="B189" s="29">
        <v>0</v>
      </c>
      <c r="C189" s="29">
        <v>0</v>
      </c>
      <c r="D189" s="29">
        <v>0</v>
      </c>
      <c r="E189" s="29">
        <v>0</v>
      </c>
      <c r="F189" s="45">
        <v>0</v>
      </c>
      <c r="G189" s="45" t="s">
        <v>467</v>
      </c>
      <c r="H189" s="46">
        <v>45407</v>
      </c>
      <c r="I189" s="45">
        <v>0</v>
      </c>
      <c r="J189" s="46">
        <v>45401</v>
      </c>
      <c r="K189" s="45">
        <v>2024063</v>
      </c>
      <c r="L189" s="45" t="s">
        <v>210</v>
      </c>
      <c r="M189" s="29">
        <v>0</v>
      </c>
      <c r="N189" s="45" t="s">
        <v>167</v>
      </c>
      <c r="O189" s="45">
        <v>1228</v>
      </c>
      <c r="P189" s="46">
        <v>45401</v>
      </c>
      <c r="Q189" s="45" t="s">
        <v>476</v>
      </c>
      <c r="R189" s="45" t="s">
        <v>296</v>
      </c>
    </row>
    <row r="190" spans="1:18" x14ac:dyDescent="0.25">
      <c r="A190" s="45" t="s">
        <v>477</v>
      </c>
      <c r="B190" s="29">
        <v>0</v>
      </c>
      <c r="C190" s="29">
        <v>0</v>
      </c>
      <c r="D190" s="29">
        <v>0</v>
      </c>
      <c r="E190" s="29">
        <v>0</v>
      </c>
      <c r="F190" s="45">
        <v>0</v>
      </c>
      <c r="G190" s="45" t="s">
        <v>467</v>
      </c>
      <c r="H190" s="46">
        <v>45407</v>
      </c>
      <c r="I190" s="45">
        <v>0</v>
      </c>
      <c r="J190" s="46">
        <v>45401</v>
      </c>
      <c r="K190" s="45">
        <v>2024063</v>
      </c>
      <c r="L190" s="45" t="s">
        <v>210</v>
      </c>
      <c r="M190" s="29">
        <v>0</v>
      </c>
      <c r="N190" s="45" t="s">
        <v>478</v>
      </c>
      <c r="O190" s="45">
        <v>1228</v>
      </c>
      <c r="P190" s="46">
        <v>45401</v>
      </c>
      <c r="Q190" s="45" t="s">
        <v>477</v>
      </c>
      <c r="R190" s="45" t="s">
        <v>296</v>
      </c>
    </row>
    <row r="191" spans="1:18" x14ac:dyDescent="0.25">
      <c r="A191" s="45" t="s">
        <v>479</v>
      </c>
      <c r="B191" s="29">
        <v>0</v>
      </c>
      <c r="C191" s="29">
        <v>0</v>
      </c>
      <c r="D191" s="29">
        <v>0</v>
      </c>
      <c r="E191" s="29">
        <v>0</v>
      </c>
      <c r="F191" s="45">
        <v>0</v>
      </c>
      <c r="G191" s="45" t="s">
        <v>467</v>
      </c>
      <c r="H191" s="46">
        <v>45407</v>
      </c>
      <c r="I191" s="45">
        <v>0</v>
      </c>
      <c r="J191" s="46">
        <v>45401</v>
      </c>
      <c r="K191" s="45">
        <v>2024063</v>
      </c>
      <c r="L191" s="45" t="s">
        <v>210</v>
      </c>
      <c r="M191" s="29">
        <v>0</v>
      </c>
      <c r="N191" s="45" t="s">
        <v>478</v>
      </c>
      <c r="O191" s="45">
        <v>1228</v>
      </c>
      <c r="P191" s="46">
        <v>45401</v>
      </c>
      <c r="Q191" s="45" t="s">
        <v>479</v>
      </c>
      <c r="R191" s="45" t="s">
        <v>296</v>
      </c>
    </row>
    <row r="192" spans="1:18" x14ac:dyDescent="0.25">
      <c r="A192" s="45" t="s">
        <v>480</v>
      </c>
      <c r="B192" s="29">
        <v>0</v>
      </c>
      <c r="C192" s="29">
        <v>0</v>
      </c>
      <c r="D192" s="29">
        <v>0</v>
      </c>
      <c r="E192" s="29">
        <v>0</v>
      </c>
      <c r="F192" s="45">
        <v>0</v>
      </c>
      <c r="G192" s="45" t="s">
        <v>467</v>
      </c>
      <c r="H192" s="46">
        <v>45407</v>
      </c>
      <c r="I192" s="45">
        <v>0</v>
      </c>
      <c r="J192" s="46">
        <v>45401</v>
      </c>
      <c r="K192" s="45">
        <v>2024063</v>
      </c>
      <c r="L192" s="45" t="s">
        <v>210</v>
      </c>
      <c r="M192" s="29">
        <v>0</v>
      </c>
      <c r="N192" s="45" t="s">
        <v>481</v>
      </c>
      <c r="O192" s="45">
        <v>1228</v>
      </c>
      <c r="P192" s="46">
        <v>45401</v>
      </c>
      <c r="Q192" s="45" t="s">
        <v>480</v>
      </c>
      <c r="R192" s="45" t="s">
        <v>296</v>
      </c>
    </row>
    <row r="193" spans="1:18" x14ac:dyDescent="0.25">
      <c r="A193" s="45" t="s">
        <v>482</v>
      </c>
      <c r="B193" s="29">
        <v>429.99</v>
      </c>
      <c r="C193" s="29">
        <v>0</v>
      </c>
      <c r="D193" s="29">
        <v>0</v>
      </c>
      <c r="E193" s="29">
        <v>0</v>
      </c>
      <c r="F193" s="45">
        <v>1</v>
      </c>
      <c r="G193" s="45" t="s">
        <v>467</v>
      </c>
      <c r="H193" s="46">
        <v>45407</v>
      </c>
      <c r="I193" s="45">
        <v>0</v>
      </c>
      <c r="J193" s="46">
        <v>45401</v>
      </c>
      <c r="K193" s="45">
        <v>2024063</v>
      </c>
      <c r="L193" s="45" t="s">
        <v>210</v>
      </c>
      <c r="M193" s="29">
        <v>429.99</v>
      </c>
      <c r="N193" s="45" t="s">
        <v>483</v>
      </c>
      <c r="O193" s="45">
        <v>1228</v>
      </c>
      <c r="P193" s="46">
        <v>45401</v>
      </c>
      <c r="Q193" s="45" t="s">
        <v>482</v>
      </c>
      <c r="R193" s="45" t="s">
        <v>296</v>
      </c>
    </row>
    <row r="194" spans="1:18" x14ac:dyDescent="0.25">
      <c r="A194" s="45" t="s">
        <v>484</v>
      </c>
      <c r="B194" s="29">
        <v>0</v>
      </c>
      <c r="C194" s="29">
        <v>0</v>
      </c>
      <c r="D194" s="29">
        <v>0</v>
      </c>
      <c r="E194" s="29">
        <v>0</v>
      </c>
      <c r="F194" s="45">
        <v>0</v>
      </c>
      <c r="G194" s="45" t="s">
        <v>467</v>
      </c>
      <c r="H194" s="46">
        <v>45407</v>
      </c>
      <c r="I194" s="45">
        <v>0</v>
      </c>
      <c r="J194" s="46">
        <v>45401</v>
      </c>
      <c r="K194" s="45">
        <v>2024063</v>
      </c>
      <c r="L194" s="45" t="s">
        <v>210</v>
      </c>
      <c r="M194" s="29">
        <v>0</v>
      </c>
      <c r="N194" s="45" t="s">
        <v>483</v>
      </c>
      <c r="O194" s="45">
        <v>1228</v>
      </c>
      <c r="P194" s="46">
        <v>45401</v>
      </c>
      <c r="Q194" s="45" t="s">
        <v>484</v>
      </c>
      <c r="R194" s="45" t="s">
        <v>296</v>
      </c>
    </row>
    <row r="195" spans="1:18" x14ac:dyDescent="0.25">
      <c r="A195" s="45" t="s">
        <v>485</v>
      </c>
      <c r="B195" s="29">
        <v>0</v>
      </c>
      <c r="C195" s="29">
        <v>0</v>
      </c>
      <c r="D195" s="29">
        <v>0</v>
      </c>
      <c r="E195" s="29">
        <v>0</v>
      </c>
      <c r="F195" s="45">
        <v>0</v>
      </c>
      <c r="G195" s="45" t="s">
        <v>467</v>
      </c>
      <c r="H195" s="46">
        <v>45407</v>
      </c>
      <c r="I195" s="45">
        <v>0</v>
      </c>
      <c r="J195" s="46">
        <v>45401</v>
      </c>
      <c r="K195" s="45">
        <v>2024063</v>
      </c>
      <c r="L195" s="45" t="s">
        <v>210</v>
      </c>
      <c r="M195" s="29">
        <v>0</v>
      </c>
      <c r="N195" s="45" t="s">
        <v>486</v>
      </c>
      <c r="O195" s="45">
        <v>1228</v>
      </c>
      <c r="P195" s="46">
        <v>45401</v>
      </c>
      <c r="Q195" s="45" t="s">
        <v>485</v>
      </c>
      <c r="R195" s="45" t="s">
        <v>296</v>
      </c>
    </row>
    <row r="196" spans="1:18" x14ac:dyDescent="0.25">
      <c r="A196" s="45" t="s">
        <v>466</v>
      </c>
      <c r="B196" s="29">
        <v>0</v>
      </c>
      <c r="C196" s="29">
        <v>0</v>
      </c>
      <c r="D196" s="29">
        <v>0</v>
      </c>
      <c r="E196" s="29">
        <v>0</v>
      </c>
      <c r="F196" s="45">
        <v>0</v>
      </c>
      <c r="G196" s="45" t="s">
        <v>487</v>
      </c>
      <c r="H196" s="46">
        <v>45407</v>
      </c>
      <c r="I196" s="45">
        <v>0</v>
      </c>
      <c r="J196" s="46">
        <v>45401</v>
      </c>
      <c r="K196" s="45">
        <v>2024063</v>
      </c>
      <c r="L196" s="45" t="s">
        <v>210</v>
      </c>
      <c r="M196" s="29">
        <v>0</v>
      </c>
      <c r="N196" s="45" t="s">
        <v>468</v>
      </c>
      <c r="O196" s="45">
        <v>1228</v>
      </c>
      <c r="P196" s="46">
        <v>45401</v>
      </c>
      <c r="Q196" s="45" t="s">
        <v>466</v>
      </c>
      <c r="R196" s="45" t="s">
        <v>296</v>
      </c>
    </row>
    <row r="197" spans="1:18" x14ac:dyDescent="0.25">
      <c r="A197" s="45" t="s">
        <v>466</v>
      </c>
      <c r="B197" s="29">
        <v>0</v>
      </c>
      <c r="C197" s="29">
        <v>0</v>
      </c>
      <c r="D197" s="29">
        <v>0</v>
      </c>
      <c r="E197" s="29">
        <v>0</v>
      </c>
      <c r="F197" s="45">
        <v>0</v>
      </c>
      <c r="G197" s="45" t="s">
        <v>487</v>
      </c>
      <c r="H197" s="46">
        <v>45407</v>
      </c>
      <c r="I197" s="45">
        <v>0</v>
      </c>
      <c r="J197" s="46">
        <v>45401</v>
      </c>
      <c r="K197" s="45">
        <v>2024063</v>
      </c>
      <c r="L197" s="45" t="s">
        <v>210</v>
      </c>
      <c r="M197" s="29">
        <v>0</v>
      </c>
      <c r="N197" s="45" t="s">
        <v>469</v>
      </c>
      <c r="O197" s="45">
        <v>1228</v>
      </c>
      <c r="P197" s="46">
        <v>45401</v>
      </c>
      <c r="Q197" s="45" t="s">
        <v>466</v>
      </c>
      <c r="R197" s="45" t="s">
        <v>296</v>
      </c>
    </row>
    <row r="198" spans="1:18" x14ac:dyDescent="0.25">
      <c r="A198" s="45" t="s">
        <v>466</v>
      </c>
      <c r="B198" s="29">
        <v>0</v>
      </c>
      <c r="C198" s="29">
        <v>0</v>
      </c>
      <c r="D198" s="29">
        <v>0</v>
      </c>
      <c r="E198" s="29">
        <v>0</v>
      </c>
      <c r="F198" s="45">
        <v>0</v>
      </c>
      <c r="G198" s="45" t="s">
        <v>487</v>
      </c>
      <c r="H198" s="46">
        <v>45407</v>
      </c>
      <c r="I198" s="45">
        <v>0</v>
      </c>
      <c r="J198" s="46">
        <v>45401</v>
      </c>
      <c r="K198" s="45">
        <v>2024063</v>
      </c>
      <c r="L198" s="45" t="s">
        <v>210</v>
      </c>
      <c r="M198" s="29">
        <v>0</v>
      </c>
      <c r="N198" s="45" t="s">
        <v>470</v>
      </c>
      <c r="O198" s="45">
        <v>1228</v>
      </c>
      <c r="P198" s="46">
        <v>45401</v>
      </c>
      <c r="Q198" s="45" t="s">
        <v>466</v>
      </c>
      <c r="R198" s="45" t="s">
        <v>296</v>
      </c>
    </row>
    <row r="199" spans="1:18" x14ac:dyDescent="0.25">
      <c r="A199" s="45" t="s">
        <v>471</v>
      </c>
      <c r="B199" s="29">
        <v>0</v>
      </c>
      <c r="C199" s="29">
        <v>0</v>
      </c>
      <c r="D199" s="29">
        <v>0</v>
      </c>
      <c r="E199" s="29">
        <v>0</v>
      </c>
      <c r="F199" s="45">
        <v>0</v>
      </c>
      <c r="G199" s="45" t="s">
        <v>487</v>
      </c>
      <c r="H199" s="46">
        <v>45407</v>
      </c>
      <c r="I199" s="45">
        <v>0</v>
      </c>
      <c r="J199" s="46">
        <v>45401</v>
      </c>
      <c r="K199" s="45">
        <v>2024063</v>
      </c>
      <c r="L199" s="45" t="s">
        <v>210</v>
      </c>
      <c r="M199" s="29">
        <v>0</v>
      </c>
      <c r="N199" s="45" t="s">
        <v>472</v>
      </c>
      <c r="O199" s="45">
        <v>1228</v>
      </c>
      <c r="P199" s="46">
        <v>45401</v>
      </c>
      <c r="Q199" s="45" t="s">
        <v>471</v>
      </c>
      <c r="R199" s="45" t="s">
        <v>296</v>
      </c>
    </row>
    <row r="200" spans="1:18" x14ac:dyDescent="0.25">
      <c r="A200" s="45" t="s">
        <v>473</v>
      </c>
      <c r="B200" s="29">
        <v>0</v>
      </c>
      <c r="C200" s="29">
        <v>0</v>
      </c>
      <c r="D200" s="29">
        <v>0</v>
      </c>
      <c r="E200" s="29">
        <v>0</v>
      </c>
      <c r="F200" s="45">
        <v>0</v>
      </c>
      <c r="G200" s="45" t="s">
        <v>487</v>
      </c>
      <c r="H200" s="46">
        <v>45407</v>
      </c>
      <c r="I200" s="45">
        <v>0</v>
      </c>
      <c r="J200" s="46">
        <v>45401</v>
      </c>
      <c r="K200" s="45">
        <v>2024063</v>
      </c>
      <c r="L200" s="45" t="s">
        <v>210</v>
      </c>
      <c r="M200" s="29">
        <v>0</v>
      </c>
      <c r="N200" s="45" t="s">
        <v>472</v>
      </c>
      <c r="O200" s="45">
        <v>1228</v>
      </c>
      <c r="P200" s="46">
        <v>45401</v>
      </c>
      <c r="Q200" s="45" t="s">
        <v>473</v>
      </c>
      <c r="R200" s="45" t="s">
        <v>296</v>
      </c>
    </row>
    <row r="201" spans="1:18" x14ac:dyDescent="0.25">
      <c r="A201" s="45" t="s">
        <v>474</v>
      </c>
      <c r="B201" s="29">
        <v>0</v>
      </c>
      <c r="C201" s="29">
        <v>0</v>
      </c>
      <c r="D201" s="29">
        <v>0</v>
      </c>
      <c r="E201" s="29">
        <v>0</v>
      </c>
      <c r="F201" s="45">
        <v>0</v>
      </c>
      <c r="G201" s="45" t="s">
        <v>487</v>
      </c>
      <c r="H201" s="46">
        <v>45407</v>
      </c>
      <c r="I201" s="45">
        <v>0</v>
      </c>
      <c r="J201" s="46">
        <v>45401</v>
      </c>
      <c r="K201" s="45">
        <v>2024063</v>
      </c>
      <c r="L201" s="45" t="s">
        <v>210</v>
      </c>
      <c r="M201" s="29">
        <v>0</v>
      </c>
      <c r="N201" s="45" t="s">
        <v>472</v>
      </c>
      <c r="O201" s="45">
        <v>1228</v>
      </c>
      <c r="P201" s="46">
        <v>45401</v>
      </c>
      <c r="Q201" s="45" t="s">
        <v>474</v>
      </c>
      <c r="R201" s="45" t="s">
        <v>296</v>
      </c>
    </row>
    <row r="202" spans="1:18" x14ac:dyDescent="0.25">
      <c r="A202" s="45" t="s">
        <v>475</v>
      </c>
      <c r="B202" s="29">
        <v>0</v>
      </c>
      <c r="C202" s="29">
        <v>0</v>
      </c>
      <c r="D202" s="29">
        <v>0</v>
      </c>
      <c r="E202" s="29">
        <v>0</v>
      </c>
      <c r="F202" s="45">
        <v>0</v>
      </c>
      <c r="G202" s="45" t="s">
        <v>487</v>
      </c>
      <c r="H202" s="46">
        <v>45407</v>
      </c>
      <c r="I202" s="45">
        <v>0</v>
      </c>
      <c r="J202" s="46">
        <v>45401</v>
      </c>
      <c r="K202" s="45">
        <v>2024063</v>
      </c>
      <c r="L202" s="45" t="s">
        <v>210</v>
      </c>
      <c r="M202" s="29">
        <v>0</v>
      </c>
      <c r="N202" s="45" t="s">
        <v>167</v>
      </c>
      <c r="O202" s="45">
        <v>1228</v>
      </c>
      <c r="P202" s="46">
        <v>45401</v>
      </c>
      <c r="Q202" s="45" t="s">
        <v>475</v>
      </c>
      <c r="R202" s="45" t="s">
        <v>296</v>
      </c>
    </row>
    <row r="203" spans="1:18" x14ac:dyDescent="0.25">
      <c r="A203" s="45" t="s">
        <v>476</v>
      </c>
      <c r="B203" s="29">
        <v>0</v>
      </c>
      <c r="C203" s="29">
        <v>0</v>
      </c>
      <c r="D203" s="29">
        <v>0</v>
      </c>
      <c r="E203" s="29">
        <v>0</v>
      </c>
      <c r="F203" s="45">
        <v>0</v>
      </c>
      <c r="G203" s="45" t="s">
        <v>487</v>
      </c>
      <c r="H203" s="46">
        <v>45407</v>
      </c>
      <c r="I203" s="45">
        <v>0</v>
      </c>
      <c r="J203" s="46">
        <v>45401</v>
      </c>
      <c r="K203" s="45">
        <v>2024063</v>
      </c>
      <c r="L203" s="45" t="s">
        <v>210</v>
      </c>
      <c r="M203" s="29">
        <v>0</v>
      </c>
      <c r="N203" s="45" t="s">
        <v>167</v>
      </c>
      <c r="O203" s="45">
        <v>1228</v>
      </c>
      <c r="P203" s="46">
        <v>45401</v>
      </c>
      <c r="Q203" s="45" t="s">
        <v>476</v>
      </c>
      <c r="R203" s="45" t="s">
        <v>296</v>
      </c>
    </row>
    <row r="204" spans="1:18" x14ac:dyDescent="0.25">
      <c r="A204" s="45" t="s">
        <v>477</v>
      </c>
      <c r="B204" s="29">
        <v>749.99</v>
      </c>
      <c r="C204" s="29">
        <v>0</v>
      </c>
      <c r="D204" s="29">
        <v>0</v>
      </c>
      <c r="E204" s="29">
        <v>0</v>
      </c>
      <c r="F204" s="45">
        <v>1</v>
      </c>
      <c r="G204" s="45" t="s">
        <v>487</v>
      </c>
      <c r="H204" s="46">
        <v>45407</v>
      </c>
      <c r="I204" s="45">
        <v>0</v>
      </c>
      <c r="J204" s="46">
        <v>45401</v>
      </c>
      <c r="K204" s="45">
        <v>2024063</v>
      </c>
      <c r="L204" s="45" t="s">
        <v>210</v>
      </c>
      <c r="M204" s="29">
        <v>749.99</v>
      </c>
      <c r="N204" s="45" t="s">
        <v>478</v>
      </c>
      <c r="O204" s="45">
        <v>1228</v>
      </c>
      <c r="P204" s="46">
        <v>45401</v>
      </c>
      <c r="Q204" s="45" t="s">
        <v>477</v>
      </c>
      <c r="R204" s="45" t="s">
        <v>296</v>
      </c>
    </row>
    <row r="205" spans="1:18" x14ac:dyDescent="0.25">
      <c r="A205" s="45" t="s">
        <v>479</v>
      </c>
      <c r="B205" s="29">
        <v>50</v>
      </c>
      <c r="C205" s="29">
        <v>0</v>
      </c>
      <c r="D205" s="29">
        <v>0</v>
      </c>
      <c r="E205" s="29">
        <v>0</v>
      </c>
      <c r="F205" s="45">
        <v>1</v>
      </c>
      <c r="G205" s="45" t="s">
        <v>487</v>
      </c>
      <c r="H205" s="46">
        <v>45407</v>
      </c>
      <c r="I205" s="45">
        <v>0</v>
      </c>
      <c r="J205" s="46">
        <v>45401</v>
      </c>
      <c r="K205" s="45">
        <v>2024063</v>
      </c>
      <c r="L205" s="45" t="s">
        <v>210</v>
      </c>
      <c r="M205" s="29">
        <v>50</v>
      </c>
      <c r="N205" s="45" t="s">
        <v>478</v>
      </c>
      <c r="O205" s="45">
        <v>1228</v>
      </c>
      <c r="P205" s="46">
        <v>45401</v>
      </c>
      <c r="Q205" s="45" t="s">
        <v>479</v>
      </c>
      <c r="R205" s="45" t="s">
        <v>296</v>
      </c>
    </row>
    <row r="206" spans="1:18" x14ac:dyDescent="0.25">
      <c r="A206" s="45" t="s">
        <v>480</v>
      </c>
      <c r="B206" s="29">
        <v>0</v>
      </c>
      <c r="C206" s="29">
        <v>0</v>
      </c>
      <c r="D206" s="29">
        <v>0</v>
      </c>
      <c r="E206" s="29">
        <v>0</v>
      </c>
      <c r="F206" s="45">
        <v>0</v>
      </c>
      <c r="G206" s="45" t="s">
        <v>487</v>
      </c>
      <c r="H206" s="46">
        <v>45407</v>
      </c>
      <c r="I206" s="45">
        <v>0</v>
      </c>
      <c r="J206" s="46">
        <v>45401</v>
      </c>
      <c r="K206" s="45">
        <v>2024063</v>
      </c>
      <c r="L206" s="45" t="s">
        <v>210</v>
      </c>
      <c r="M206" s="29">
        <v>0</v>
      </c>
      <c r="N206" s="45" t="s">
        <v>481</v>
      </c>
      <c r="O206" s="45">
        <v>1228</v>
      </c>
      <c r="P206" s="46">
        <v>45401</v>
      </c>
      <c r="Q206" s="45" t="s">
        <v>480</v>
      </c>
      <c r="R206" s="45" t="s">
        <v>296</v>
      </c>
    </row>
    <row r="207" spans="1:18" x14ac:dyDescent="0.25">
      <c r="A207" s="45" t="s">
        <v>482</v>
      </c>
      <c r="B207" s="29">
        <v>0</v>
      </c>
      <c r="C207" s="29">
        <v>0</v>
      </c>
      <c r="D207" s="29">
        <v>0</v>
      </c>
      <c r="E207" s="29">
        <v>0</v>
      </c>
      <c r="F207" s="45">
        <v>0</v>
      </c>
      <c r="G207" s="45" t="s">
        <v>487</v>
      </c>
      <c r="H207" s="46">
        <v>45407</v>
      </c>
      <c r="I207" s="45">
        <v>0</v>
      </c>
      <c r="J207" s="46">
        <v>45401</v>
      </c>
      <c r="K207" s="45">
        <v>2024063</v>
      </c>
      <c r="L207" s="45" t="s">
        <v>210</v>
      </c>
      <c r="M207" s="29">
        <v>0</v>
      </c>
      <c r="N207" s="45" t="s">
        <v>483</v>
      </c>
      <c r="O207" s="45">
        <v>1228</v>
      </c>
      <c r="P207" s="46">
        <v>45401</v>
      </c>
      <c r="Q207" s="45" t="s">
        <v>482</v>
      </c>
      <c r="R207" s="45" t="s">
        <v>296</v>
      </c>
    </row>
    <row r="208" spans="1:18" x14ac:dyDescent="0.25">
      <c r="A208" s="45" t="s">
        <v>484</v>
      </c>
      <c r="B208" s="29">
        <v>1449.99</v>
      </c>
      <c r="C208" s="29">
        <v>0</v>
      </c>
      <c r="D208" s="29">
        <v>0</v>
      </c>
      <c r="E208" s="29">
        <v>0</v>
      </c>
      <c r="F208" s="45">
        <v>1</v>
      </c>
      <c r="G208" s="45" t="s">
        <v>487</v>
      </c>
      <c r="H208" s="46">
        <v>45407</v>
      </c>
      <c r="I208" s="45">
        <v>0</v>
      </c>
      <c r="J208" s="46">
        <v>45401</v>
      </c>
      <c r="K208" s="45">
        <v>2024063</v>
      </c>
      <c r="L208" s="45" t="s">
        <v>210</v>
      </c>
      <c r="M208" s="29">
        <v>1449.99</v>
      </c>
      <c r="N208" s="45" t="s">
        <v>483</v>
      </c>
      <c r="O208" s="45">
        <v>1228</v>
      </c>
      <c r="P208" s="46">
        <v>45401</v>
      </c>
      <c r="Q208" s="45" t="s">
        <v>484</v>
      </c>
      <c r="R208" s="45" t="s">
        <v>296</v>
      </c>
    </row>
    <row r="209" spans="1:18" x14ac:dyDescent="0.25">
      <c r="A209" s="45" t="s">
        <v>485</v>
      </c>
      <c r="B209" s="29">
        <v>0</v>
      </c>
      <c r="C209" s="29">
        <v>0</v>
      </c>
      <c r="D209" s="29">
        <v>0</v>
      </c>
      <c r="E209" s="29">
        <v>0</v>
      </c>
      <c r="F209" s="45">
        <v>0</v>
      </c>
      <c r="G209" s="45" t="s">
        <v>487</v>
      </c>
      <c r="H209" s="46">
        <v>45407</v>
      </c>
      <c r="I209" s="45">
        <v>0</v>
      </c>
      <c r="J209" s="46">
        <v>45401</v>
      </c>
      <c r="K209" s="45">
        <v>2024063</v>
      </c>
      <c r="L209" s="45" t="s">
        <v>210</v>
      </c>
      <c r="M209" s="29">
        <v>0</v>
      </c>
      <c r="N209" s="45" t="s">
        <v>486</v>
      </c>
      <c r="O209" s="45">
        <v>1228</v>
      </c>
      <c r="P209" s="46">
        <v>45401</v>
      </c>
      <c r="Q209" s="45" t="s">
        <v>485</v>
      </c>
      <c r="R209" s="45" t="s">
        <v>296</v>
      </c>
    </row>
    <row r="210" spans="1:18" x14ac:dyDescent="0.25">
      <c r="A210" s="45" t="s">
        <v>215</v>
      </c>
      <c r="B210" s="29">
        <v>2550</v>
      </c>
      <c r="C210" s="29">
        <v>0</v>
      </c>
      <c r="D210" s="29">
        <v>0</v>
      </c>
      <c r="E210" s="29">
        <v>0</v>
      </c>
      <c r="F210" s="45">
        <v>1</v>
      </c>
      <c r="G210" s="45" t="s">
        <v>488</v>
      </c>
      <c r="H210" s="46">
        <v>45406</v>
      </c>
      <c r="I210" s="45">
        <v>9194</v>
      </c>
      <c r="J210" s="46">
        <v>45406</v>
      </c>
      <c r="K210" s="45">
        <v>2024008</v>
      </c>
      <c r="L210" s="45" t="s">
        <v>210</v>
      </c>
      <c r="M210" s="29">
        <v>2550</v>
      </c>
      <c r="N210" s="45" t="s">
        <v>83</v>
      </c>
      <c r="O210" s="45">
        <v>1229</v>
      </c>
      <c r="P210" s="46">
        <v>45406</v>
      </c>
      <c r="Q210" s="45" t="s">
        <v>215</v>
      </c>
      <c r="R210" s="45" t="s">
        <v>296</v>
      </c>
    </row>
    <row r="211" spans="1:18" x14ac:dyDescent="0.25">
      <c r="A211" s="45" t="s">
        <v>489</v>
      </c>
      <c r="B211" s="29">
        <v>0</v>
      </c>
      <c r="C211" s="29">
        <v>0</v>
      </c>
      <c r="D211" s="29">
        <v>0</v>
      </c>
      <c r="E211" s="29">
        <v>0</v>
      </c>
      <c r="F211" s="45">
        <v>0</v>
      </c>
      <c r="G211" s="45" t="s">
        <v>490</v>
      </c>
      <c r="H211" s="46">
        <v>45390</v>
      </c>
      <c r="I211" s="45">
        <v>0</v>
      </c>
      <c r="J211" s="46">
        <v>45391</v>
      </c>
      <c r="K211" s="45">
        <v>2024068</v>
      </c>
      <c r="L211" s="45" t="s">
        <v>491</v>
      </c>
      <c r="M211" s="29">
        <v>0</v>
      </c>
      <c r="N211" s="45" t="s">
        <v>217</v>
      </c>
      <c r="O211" s="45">
        <v>1221</v>
      </c>
      <c r="P211" s="46">
        <v>45391</v>
      </c>
      <c r="Q211" s="45" t="s">
        <v>489</v>
      </c>
      <c r="R211" s="45" t="s">
        <v>296</v>
      </c>
    </row>
    <row r="212" spans="1:18" x14ac:dyDescent="0.25">
      <c r="A212" s="45" t="s">
        <v>492</v>
      </c>
      <c r="B212" s="29">
        <v>0</v>
      </c>
      <c r="C212" s="29">
        <v>0</v>
      </c>
      <c r="D212" s="29">
        <v>0</v>
      </c>
      <c r="E212" s="29">
        <v>0</v>
      </c>
      <c r="F212" s="45">
        <v>0</v>
      </c>
      <c r="G212" s="45" t="s">
        <v>490</v>
      </c>
      <c r="H212" s="46">
        <v>45390</v>
      </c>
      <c r="I212" s="45">
        <v>0</v>
      </c>
      <c r="J212" s="46">
        <v>45391</v>
      </c>
      <c r="K212" s="45">
        <v>2024068</v>
      </c>
      <c r="L212" s="45" t="s">
        <v>491</v>
      </c>
      <c r="M212" s="29">
        <v>0</v>
      </c>
      <c r="N212" s="45" t="s">
        <v>217</v>
      </c>
      <c r="O212" s="45">
        <v>1221</v>
      </c>
      <c r="P212" s="46">
        <v>45391</v>
      </c>
      <c r="Q212" s="45" t="s">
        <v>492</v>
      </c>
      <c r="R212" s="45" t="s">
        <v>296</v>
      </c>
    </row>
    <row r="213" spans="1:18" x14ac:dyDescent="0.25">
      <c r="A213" s="45" t="s">
        <v>493</v>
      </c>
      <c r="B213" s="29">
        <v>20.16</v>
      </c>
      <c r="C213" s="29">
        <v>0</v>
      </c>
      <c r="D213" s="29">
        <v>0</v>
      </c>
      <c r="E213" s="29">
        <v>0</v>
      </c>
      <c r="F213" s="45">
        <v>1</v>
      </c>
      <c r="G213" s="45" t="s">
        <v>490</v>
      </c>
      <c r="H213" s="46">
        <v>45390</v>
      </c>
      <c r="I213" s="45">
        <v>0</v>
      </c>
      <c r="J213" s="46">
        <v>45391</v>
      </c>
      <c r="K213" s="45">
        <v>2024068</v>
      </c>
      <c r="L213" s="45" t="s">
        <v>491</v>
      </c>
      <c r="M213" s="29">
        <v>20.16</v>
      </c>
      <c r="N213" s="45" t="s">
        <v>334</v>
      </c>
      <c r="O213" s="45">
        <v>1221</v>
      </c>
      <c r="P213" s="46">
        <v>45391</v>
      </c>
      <c r="Q213" s="45" t="s">
        <v>493</v>
      </c>
      <c r="R213" s="45" t="s">
        <v>296</v>
      </c>
    </row>
    <row r="214" spans="1:18" x14ac:dyDescent="0.25">
      <c r="A214" s="45" t="s">
        <v>494</v>
      </c>
      <c r="B214" s="29">
        <v>0.66</v>
      </c>
      <c r="C214" s="29">
        <v>0</v>
      </c>
      <c r="D214" s="29">
        <v>0</v>
      </c>
      <c r="E214" s="29">
        <v>0</v>
      </c>
      <c r="F214" s="45">
        <v>446</v>
      </c>
      <c r="G214" s="45" t="s">
        <v>490</v>
      </c>
      <c r="H214" s="46">
        <v>45390</v>
      </c>
      <c r="I214" s="45">
        <v>0</v>
      </c>
      <c r="J214" s="46">
        <v>45391</v>
      </c>
      <c r="K214" s="45">
        <v>2024068</v>
      </c>
      <c r="L214" s="45" t="s">
        <v>491</v>
      </c>
      <c r="M214" s="29">
        <v>294.36</v>
      </c>
      <c r="N214" s="45" t="s">
        <v>334</v>
      </c>
      <c r="O214" s="45">
        <v>1221</v>
      </c>
      <c r="P214" s="46">
        <v>45391</v>
      </c>
      <c r="Q214" s="45" t="s">
        <v>494</v>
      </c>
      <c r="R214" s="45" t="s">
        <v>296</v>
      </c>
    </row>
    <row r="215" spans="1:18" x14ac:dyDescent="0.25">
      <c r="A215" s="45" t="s">
        <v>495</v>
      </c>
      <c r="B215" s="29">
        <v>72</v>
      </c>
      <c r="C215" s="29">
        <v>0</v>
      </c>
      <c r="D215" s="29">
        <v>0</v>
      </c>
      <c r="E215" s="29">
        <v>0</v>
      </c>
      <c r="F215" s="45">
        <v>1</v>
      </c>
      <c r="G215" s="45" t="s">
        <v>496</v>
      </c>
      <c r="H215" s="46">
        <v>45369</v>
      </c>
      <c r="I215" s="45">
        <v>9174</v>
      </c>
      <c r="J215" s="46">
        <v>45390</v>
      </c>
      <c r="K215" s="45">
        <v>2024167</v>
      </c>
      <c r="L215" s="45" t="s">
        <v>497</v>
      </c>
      <c r="M215" s="29">
        <v>72</v>
      </c>
      <c r="N215" s="45" t="s">
        <v>498</v>
      </c>
      <c r="O215" s="45">
        <v>1212</v>
      </c>
      <c r="P215" s="46">
        <v>45390</v>
      </c>
      <c r="Q215" s="45" t="s">
        <v>495</v>
      </c>
      <c r="R215" s="45" t="s">
        <v>296</v>
      </c>
    </row>
    <row r="216" spans="1:18" x14ac:dyDescent="0.25">
      <c r="A216" s="45" t="s">
        <v>301</v>
      </c>
      <c r="B216" s="29">
        <v>1616.44</v>
      </c>
      <c r="C216" s="29">
        <v>0</v>
      </c>
      <c r="D216" s="29">
        <v>0</v>
      </c>
      <c r="E216" s="29">
        <v>0</v>
      </c>
      <c r="F216" s="45">
        <v>1</v>
      </c>
      <c r="G216" s="45" t="s">
        <v>499</v>
      </c>
      <c r="H216" s="46">
        <v>45397</v>
      </c>
      <c r="I216" s="45">
        <v>0</v>
      </c>
      <c r="J216" s="46">
        <v>45412</v>
      </c>
      <c r="K216" s="45"/>
      <c r="L216" s="45" t="s">
        <v>77</v>
      </c>
      <c r="M216" s="29">
        <v>1616.44</v>
      </c>
      <c r="N216" s="45" t="s">
        <v>61</v>
      </c>
      <c r="O216" s="45">
        <v>1244</v>
      </c>
      <c r="P216" s="46">
        <v>45412</v>
      </c>
      <c r="Q216" s="45"/>
      <c r="R216" s="45" t="s">
        <v>296</v>
      </c>
    </row>
    <row r="217" spans="1:18" x14ac:dyDescent="0.25">
      <c r="A217" s="45" t="s">
        <v>377</v>
      </c>
      <c r="B217" s="29">
        <v>24.63</v>
      </c>
      <c r="C217" s="29">
        <v>0</v>
      </c>
      <c r="D217" s="29">
        <v>0</v>
      </c>
      <c r="E217" s="29">
        <v>0</v>
      </c>
      <c r="F217" s="45">
        <v>1</v>
      </c>
      <c r="G217" s="45" t="s">
        <v>499</v>
      </c>
      <c r="H217" s="46">
        <v>45397</v>
      </c>
      <c r="I217" s="45">
        <v>0</v>
      </c>
      <c r="J217" s="46">
        <v>45412</v>
      </c>
      <c r="K217" s="45"/>
      <c r="L217" s="45" t="s">
        <v>77</v>
      </c>
      <c r="M217" s="29">
        <v>24.63</v>
      </c>
      <c r="N217" s="45" t="s">
        <v>70</v>
      </c>
      <c r="O217" s="45">
        <v>1244</v>
      </c>
      <c r="P217" s="46">
        <v>45412</v>
      </c>
      <c r="Q217" s="45"/>
      <c r="R217" s="45" t="s">
        <v>378</v>
      </c>
    </row>
    <row r="218" spans="1:18" x14ac:dyDescent="0.25">
      <c r="A218" s="45" t="s">
        <v>303</v>
      </c>
      <c r="B218" s="29">
        <v>31.68</v>
      </c>
      <c r="C218" s="29">
        <v>0</v>
      </c>
      <c r="D218" s="29">
        <v>0</v>
      </c>
      <c r="E218" s="29">
        <v>0</v>
      </c>
      <c r="F218" s="45">
        <v>1</v>
      </c>
      <c r="G218" s="45" t="s">
        <v>499</v>
      </c>
      <c r="H218" s="46">
        <v>45397</v>
      </c>
      <c r="I218" s="45">
        <v>0</v>
      </c>
      <c r="J218" s="46">
        <v>45412</v>
      </c>
      <c r="K218" s="45"/>
      <c r="L218" s="45" t="s">
        <v>77</v>
      </c>
      <c r="M218" s="29">
        <v>31.68</v>
      </c>
      <c r="N218" s="45" t="s">
        <v>62</v>
      </c>
      <c r="O218" s="45">
        <v>1244</v>
      </c>
      <c r="P218" s="46">
        <v>45412</v>
      </c>
      <c r="Q218" s="45"/>
      <c r="R218" s="45" t="s">
        <v>291</v>
      </c>
    </row>
    <row r="219" spans="1:18" x14ac:dyDescent="0.25">
      <c r="A219" s="45" t="s">
        <v>301</v>
      </c>
      <c r="B219" s="29">
        <v>1616.44</v>
      </c>
      <c r="C219" s="29">
        <v>0</v>
      </c>
      <c r="D219" s="29">
        <v>0</v>
      </c>
      <c r="E219" s="29">
        <v>0</v>
      </c>
      <c r="F219" s="45">
        <v>1</v>
      </c>
      <c r="G219" s="45" t="s">
        <v>500</v>
      </c>
      <c r="H219" s="46">
        <v>45412</v>
      </c>
      <c r="I219" s="45">
        <v>0</v>
      </c>
      <c r="J219" s="46">
        <v>45412</v>
      </c>
      <c r="K219" s="45"/>
      <c r="L219" s="45" t="s">
        <v>77</v>
      </c>
      <c r="M219" s="29">
        <v>1616.44</v>
      </c>
      <c r="N219" s="45" t="s">
        <v>61</v>
      </c>
      <c r="O219" s="45">
        <v>1244</v>
      </c>
      <c r="P219" s="46">
        <v>45412</v>
      </c>
      <c r="Q219" s="45"/>
      <c r="R219" s="45" t="s">
        <v>296</v>
      </c>
    </row>
    <row r="220" spans="1:18" x14ac:dyDescent="0.25">
      <c r="A220" s="45" t="s">
        <v>377</v>
      </c>
      <c r="B220" s="29">
        <v>24.63</v>
      </c>
      <c r="C220" s="29">
        <v>0</v>
      </c>
      <c r="D220" s="29">
        <v>0</v>
      </c>
      <c r="E220" s="29">
        <v>0</v>
      </c>
      <c r="F220" s="45">
        <v>1</v>
      </c>
      <c r="G220" s="45" t="s">
        <v>500</v>
      </c>
      <c r="H220" s="46">
        <v>45412</v>
      </c>
      <c r="I220" s="45">
        <v>0</v>
      </c>
      <c r="J220" s="46">
        <v>45412</v>
      </c>
      <c r="K220" s="45"/>
      <c r="L220" s="45" t="s">
        <v>77</v>
      </c>
      <c r="M220" s="29">
        <v>24.63</v>
      </c>
      <c r="N220" s="45" t="s">
        <v>70</v>
      </c>
      <c r="O220" s="45">
        <v>1244</v>
      </c>
      <c r="P220" s="46">
        <v>45412</v>
      </c>
      <c r="Q220" s="45"/>
      <c r="R220" s="45" t="s">
        <v>378</v>
      </c>
    </row>
    <row r="221" spans="1:18" x14ac:dyDescent="0.25">
      <c r="A221" s="45" t="s">
        <v>303</v>
      </c>
      <c r="B221" s="29">
        <v>31.68</v>
      </c>
      <c r="C221" s="29">
        <v>0</v>
      </c>
      <c r="D221" s="29">
        <v>0</v>
      </c>
      <c r="E221" s="29">
        <v>0</v>
      </c>
      <c r="F221" s="45">
        <v>1</v>
      </c>
      <c r="G221" s="45" t="s">
        <v>500</v>
      </c>
      <c r="H221" s="46">
        <v>45412</v>
      </c>
      <c r="I221" s="45">
        <v>0</v>
      </c>
      <c r="J221" s="46">
        <v>45412</v>
      </c>
      <c r="K221" s="45"/>
      <c r="L221" s="45" t="s">
        <v>77</v>
      </c>
      <c r="M221" s="29">
        <v>31.68</v>
      </c>
      <c r="N221" s="45" t="s">
        <v>62</v>
      </c>
      <c r="O221" s="45">
        <v>1244</v>
      </c>
      <c r="P221" s="46">
        <v>45412</v>
      </c>
      <c r="Q221" s="45"/>
      <c r="R221" s="45" t="s">
        <v>291</v>
      </c>
    </row>
    <row r="222" spans="1:18" x14ac:dyDescent="0.25">
      <c r="A222" s="45" t="s">
        <v>303</v>
      </c>
      <c r="B222" s="29">
        <v>66.099999999999994</v>
      </c>
      <c r="C222" s="29">
        <v>0</v>
      </c>
      <c r="D222" s="29">
        <v>0</v>
      </c>
      <c r="E222" s="29">
        <v>0</v>
      </c>
      <c r="F222" s="45">
        <v>1</v>
      </c>
      <c r="G222" s="45" t="s">
        <v>500</v>
      </c>
      <c r="H222" s="46">
        <v>45412</v>
      </c>
      <c r="I222" s="45">
        <v>0</v>
      </c>
      <c r="J222" s="46">
        <v>45412</v>
      </c>
      <c r="K222" s="45"/>
      <c r="L222" s="45" t="s">
        <v>77</v>
      </c>
      <c r="M222" s="29">
        <v>66.099999999999994</v>
      </c>
      <c r="N222" s="45" t="s">
        <v>410</v>
      </c>
      <c r="O222" s="45">
        <v>1244</v>
      </c>
      <c r="P222" s="46">
        <v>45412</v>
      </c>
      <c r="Q222" s="45"/>
      <c r="R222" s="45" t="s">
        <v>317</v>
      </c>
    </row>
    <row r="223" spans="1:18" x14ac:dyDescent="0.25">
      <c r="A223" s="45" t="s">
        <v>303</v>
      </c>
      <c r="B223" s="29">
        <v>157.05000000000001</v>
      </c>
      <c r="C223" s="29">
        <v>0</v>
      </c>
      <c r="D223" s="29">
        <v>0</v>
      </c>
      <c r="E223" s="29">
        <v>0</v>
      </c>
      <c r="F223" s="45">
        <v>1</v>
      </c>
      <c r="G223" s="45" t="s">
        <v>501</v>
      </c>
      <c r="H223" s="46">
        <v>45397</v>
      </c>
      <c r="I223" s="45">
        <v>0</v>
      </c>
      <c r="J223" s="46">
        <v>45412</v>
      </c>
      <c r="K223" s="45"/>
      <c r="L223" s="45" t="s">
        <v>77</v>
      </c>
      <c r="M223" s="29">
        <v>157.05000000000001</v>
      </c>
      <c r="N223" s="45" t="s">
        <v>185</v>
      </c>
      <c r="O223" s="45">
        <v>1244</v>
      </c>
      <c r="P223" s="46">
        <v>45412</v>
      </c>
      <c r="Q223" s="45"/>
      <c r="R223" s="45" t="s">
        <v>383</v>
      </c>
    </row>
    <row r="224" spans="1:18" x14ac:dyDescent="0.25">
      <c r="A224" s="45" t="s">
        <v>303</v>
      </c>
      <c r="B224" s="29">
        <v>90.95</v>
      </c>
      <c r="C224" s="29">
        <v>0</v>
      </c>
      <c r="D224" s="29">
        <v>0</v>
      </c>
      <c r="E224" s="29">
        <v>0</v>
      </c>
      <c r="F224" s="45">
        <v>1</v>
      </c>
      <c r="G224" s="45" t="s">
        <v>502</v>
      </c>
      <c r="H224" s="46">
        <v>45412</v>
      </c>
      <c r="I224" s="45">
        <v>0</v>
      </c>
      <c r="J224" s="46">
        <v>45412</v>
      </c>
      <c r="K224" s="45"/>
      <c r="L224" s="45" t="s">
        <v>77</v>
      </c>
      <c r="M224" s="29">
        <v>90.95</v>
      </c>
      <c r="N224" s="45" t="s">
        <v>185</v>
      </c>
      <c r="O224" s="45">
        <v>1244</v>
      </c>
      <c r="P224" s="46">
        <v>45412</v>
      </c>
      <c r="Q224" s="45"/>
      <c r="R224" s="45" t="s">
        <v>383</v>
      </c>
    </row>
    <row r="225" spans="1:18" x14ac:dyDescent="0.25">
      <c r="A225" s="45" t="s">
        <v>503</v>
      </c>
      <c r="B225" s="29">
        <v>0</v>
      </c>
      <c r="C225" s="29">
        <v>0</v>
      </c>
      <c r="D225" s="29">
        <v>0</v>
      </c>
      <c r="E225" s="29">
        <v>0</v>
      </c>
      <c r="F225" s="45">
        <v>0</v>
      </c>
      <c r="G225" s="45" t="s">
        <v>504</v>
      </c>
      <c r="H225" s="46">
        <v>45369</v>
      </c>
      <c r="I225" s="45">
        <v>9175</v>
      </c>
      <c r="J225" s="46">
        <v>45390</v>
      </c>
      <c r="K225" s="45">
        <v>2024046</v>
      </c>
      <c r="L225" s="45" t="s">
        <v>505</v>
      </c>
      <c r="M225" s="29">
        <v>0</v>
      </c>
      <c r="N225" s="45" t="s">
        <v>190</v>
      </c>
      <c r="O225" s="45">
        <v>1212</v>
      </c>
      <c r="P225" s="46">
        <v>45390</v>
      </c>
      <c r="Q225" s="45" t="s">
        <v>503</v>
      </c>
      <c r="R225" s="45" t="s">
        <v>296</v>
      </c>
    </row>
    <row r="226" spans="1:18" x14ac:dyDescent="0.25">
      <c r="A226" s="45" t="s">
        <v>506</v>
      </c>
      <c r="B226" s="29">
        <v>395</v>
      </c>
      <c r="C226" s="29">
        <v>0</v>
      </c>
      <c r="D226" s="29">
        <v>0</v>
      </c>
      <c r="E226" s="29">
        <v>0</v>
      </c>
      <c r="F226" s="45">
        <v>1</v>
      </c>
      <c r="G226" s="45" t="s">
        <v>504</v>
      </c>
      <c r="H226" s="46">
        <v>45369</v>
      </c>
      <c r="I226" s="45">
        <v>9175</v>
      </c>
      <c r="J226" s="46">
        <v>45390</v>
      </c>
      <c r="K226" s="45">
        <v>2024046</v>
      </c>
      <c r="L226" s="45" t="s">
        <v>505</v>
      </c>
      <c r="M226" s="29">
        <v>395</v>
      </c>
      <c r="N226" s="45" t="s">
        <v>189</v>
      </c>
      <c r="O226" s="45">
        <v>1212</v>
      </c>
      <c r="P226" s="46">
        <v>45390</v>
      </c>
      <c r="Q226" s="45" t="s">
        <v>506</v>
      </c>
      <c r="R226" s="45" t="s">
        <v>296</v>
      </c>
    </row>
    <row r="227" spans="1:18" x14ac:dyDescent="0.25">
      <c r="A227" s="45" t="s">
        <v>503</v>
      </c>
      <c r="B227" s="29">
        <v>0</v>
      </c>
      <c r="C227" s="29">
        <v>0</v>
      </c>
      <c r="D227" s="29">
        <v>0</v>
      </c>
      <c r="E227" s="29">
        <v>0</v>
      </c>
      <c r="F227" s="45">
        <v>0</v>
      </c>
      <c r="G227" s="45" t="s">
        <v>504</v>
      </c>
      <c r="H227" s="46">
        <v>45369</v>
      </c>
      <c r="I227" s="45">
        <v>9175</v>
      </c>
      <c r="J227" s="46">
        <v>45390</v>
      </c>
      <c r="K227" s="45">
        <v>2024046</v>
      </c>
      <c r="L227" s="45" t="s">
        <v>505</v>
      </c>
      <c r="M227" s="29">
        <v>0</v>
      </c>
      <c r="N227" s="45" t="s">
        <v>189</v>
      </c>
      <c r="O227" s="45">
        <v>1212</v>
      </c>
      <c r="P227" s="46">
        <v>45390</v>
      </c>
      <c r="Q227" s="45" t="s">
        <v>503</v>
      </c>
      <c r="R227" s="45" t="s">
        <v>296</v>
      </c>
    </row>
    <row r="228" spans="1:18" x14ac:dyDescent="0.25">
      <c r="A228" s="45" t="s">
        <v>507</v>
      </c>
      <c r="B228" s="29">
        <v>0</v>
      </c>
      <c r="C228" s="29">
        <v>0</v>
      </c>
      <c r="D228" s="29">
        <v>0</v>
      </c>
      <c r="E228" s="29">
        <v>0</v>
      </c>
      <c r="F228" s="45">
        <v>0</v>
      </c>
      <c r="G228" s="45" t="s">
        <v>504</v>
      </c>
      <c r="H228" s="46">
        <v>45369</v>
      </c>
      <c r="I228" s="45">
        <v>9175</v>
      </c>
      <c r="J228" s="46">
        <v>45390</v>
      </c>
      <c r="K228" s="45">
        <v>2024046</v>
      </c>
      <c r="L228" s="45" t="s">
        <v>505</v>
      </c>
      <c r="M228" s="29">
        <v>0</v>
      </c>
      <c r="N228" s="45" t="s">
        <v>508</v>
      </c>
      <c r="O228" s="45">
        <v>1212</v>
      </c>
      <c r="P228" s="46">
        <v>45390</v>
      </c>
      <c r="Q228" s="45" t="s">
        <v>507</v>
      </c>
      <c r="R228" s="45" t="s">
        <v>296</v>
      </c>
    </row>
    <row r="229" spans="1:18" x14ac:dyDescent="0.25">
      <c r="A229" s="45" t="s">
        <v>503</v>
      </c>
      <c r="B229" s="29">
        <v>0</v>
      </c>
      <c r="C229" s="29">
        <v>0</v>
      </c>
      <c r="D229" s="29">
        <v>0</v>
      </c>
      <c r="E229" s="29">
        <v>0</v>
      </c>
      <c r="F229" s="45">
        <v>0</v>
      </c>
      <c r="G229" s="45" t="s">
        <v>509</v>
      </c>
      <c r="H229" s="46">
        <v>45369</v>
      </c>
      <c r="I229" s="45">
        <v>9176</v>
      </c>
      <c r="J229" s="46">
        <v>45390</v>
      </c>
      <c r="K229" s="45">
        <v>2024046</v>
      </c>
      <c r="L229" s="45" t="s">
        <v>505</v>
      </c>
      <c r="M229" s="29">
        <v>0</v>
      </c>
      <c r="N229" s="45" t="s">
        <v>190</v>
      </c>
      <c r="O229" s="45">
        <v>1212</v>
      </c>
      <c r="P229" s="46">
        <v>45390</v>
      </c>
      <c r="Q229" s="45" t="s">
        <v>503</v>
      </c>
      <c r="R229" s="45" t="s">
        <v>296</v>
      </c>
    </row>
    <row r="230" spans="1:18" x14ac:dyDescent="0.25">
      <c r="A230" s="45" t="s">
        <v>503</v>
      </c>
      <c r="B230" s="29">
        <v>225</v>
      </c>
      <c r="C230" s="29">
        <v>0</v>
      </c>
      <c r="D230" s="29">
        <v>0</v>
      </c>
      <c r="E230" s="29">
        <v>0</v>
      </c>
      <c r="F230" s="45">
        <v>1</v>
      </c>
      <c r="G230" s="45" t="s">
        <v>509</v>
      </c>
      <c r="H230" s="46">
        <v>45369</v>
      </c>
      <c r="I230" s="45">
        <v>9176</v>
      </c>
      <c r="J230" s="46">
        <v>45390</v>
      </c>
      <c r="K230" s="45">
        <v>2024046</v>
      </c>
      <c r="L230" s="45" t="s">
        <v>505</v>
      </c>
      <c r="M230" s="29">
        <v>225</v>
      </c>
      <c r="N230" s="45" t="s">
        <v>189</v>
      </c>
      <c r="O230" s="45">
        <v>1212</v>
      </c>
      <c r="P230" s="46">
        <v>45390</v>
      </c>
      <c r="Q230" s="45" t="s">
        <v>503</v>
      </c>
      <c r="R230" s="45" t="s">
        <v>296</v>
      </c>
    </row>
    <row r="231" spans="1:18" x14ac:dyDescent="0.25">
      <c r="A231" s="45" t="s">
        <v>506</v>
      </c>
      <c r="B231" s="29">
        <v>395</v>
      </c>
      <c r="C231" s="29">
        <v>0</v>
      </c>
      <c r="D231" s="29">
        <v>0</v>
      </c>
      <c r="E231" s="29">
        <v>0</v>
      </c>
      <c r="F231" s="45">
        <v>0</v>
      </c>
      <c r="G231" s="45" t="s">
        <v>509</v>
      </c>
      <c r="H231" s="46">
        <v>45369</v>
      </c>
      <c r="I231" s="45">
        <v>9176</v>
      </c>
      <c r="J231" s="46">
        <v>45390</v>
      </c>
      <c r="K231" s="45">
        <v>2024046</v>
      </c>
      <c r="L231" s="45" t="s">
        <v>505</v>
      </c>
      <c r="M231" s="29">
        <v>0</v>
      </c>
      <c r="N231" s="45" t="s">
        <v>189</v>
      </c>
      <c r="O231" s="45">
        <v>1212</v>
      </c>
      <c r="P231" s="46">
        <v>45390</v>
      </c>
      <c r="Q231" s="45" t="s">
        <v>506</v>
      </c>
      <c r="R231" s="45" t="s">
        <v>296</v>
      </c>
    </row>
    <row r="232" spans="1:18" x14ac:dyDescent="0.25">
      <c r="A232" s="45" t="s">
        <v>507</v>
      </c>
      <c r="B232" s="29">
        <v>450</v>
      </c>
      <c r="C232" s="29">
        <v>0</v>
      </c>
      <c r="D232" s="29">
        <v>0</v>
      </c>
      <c r="E232" s="29">
        <v>0</v>
      </c>
      <c r="F232" s="45">
        <v>0</v>
      </c>
      <c r="G232" s="45" t="s">
        <v>509</v>
      </c>
      <c r="H232" s="46">
        <v>45369</v>
      </c>
      <c r="I232" s="45">
        <v>9176</v>
      </c>
      <c r="J232" s="46">
        <v>45390</v>
      </c>
      <c r="K232" s="45">
        <v>2024046</v>
      </c>
      <c r="L232" s="45" t="s">
        <v>505</v>
      </c>
      <c r="M232" s="29">
        <v>0</v>
      </c>
      <c r="N232" s="45" t="s">
        <v>508</v>
      </c>
      <c r="O232" s="45">
        <v>1212</v>
      </c>
      <c r="P232" s="46">
        <v>45390</v>
      </c>
      <c r="Q232" s="45" t="s">
        <v>507</v>
      </c>
      <c r="R232" s="45" t="s">
        <v>296</v>
      </c>
    </row>
    <row r="233" spans="1:18" x14ac:dyDescent="0.25">
      <c r="A233" s="45" t="s">
        <v>510</v>
      </c>
      <c r="B233" s="29">
        <v>115</v>
      </c>
      <c r="C233" s="29">
        <v>9.56</v>
      </c>
      <c r="D233" s="29">
        <v>0</v>
      </c>
      <c r="E233" s="29">
        <v>0</v>
      </c>
      <c r="F233" s="45">
        <v>1</v>
      </c>
      <c r="G233" s="45" t="s">
        <v>511</v>
      </c>
      <c r="H233" s="46">
        <v>45369</v>
      </c>
      <c r="I233" s="45">
        <v>9177</v>
      </c>
      <c r="J233" s="46">
        <v>45390</v>
      </c>
      <c r="K233" s="45">
        <v>2024144</v>
      </c>
      <c r="L233" s="45" t="s">
        <v>512</v>
      </c>
      <c r="M233" s="29">
        <v>124.56</v>
      </c>
      <c r="N233" s="45" t="s">
        <v>513</v>
      </c>
      <c r="O233" s="45">
        <v>1212</v>
      </c>
      <c r="P233" s="46">
        <v>45390</v>
      </c>
      <c r="Q233" s="45" t="s">
        <v>510</v>
      </c>
      <c r="R233" s="45" t="s">
        <v>296</v>
      </c>
    </row>
    <row r="234" spans="1:18" x14ac:dyDescent="0.25">
      <c r="A234" s="45" t="s">
        <v>510</v>
      </c>
      <c r="B234" s="29">
        <v>230</v>
      </c>
      <c r="C234" s="29">
        <v>18.54</v>
      </c>
      <c r="D234" s="29">
        <v>0</v>
      </c>
      <c r="E234" s="29">
        <v>0</v>
      </c>
      <c r="F234" s="45">
        <v>1</v>
      </c>
      <c r="G234" s="45" t="s">
        <v>514</v>
      </c>
      <c r="H234" s="46">
        <v>45369</v>
      </c>
      <c r="I234" s="45">
        <v>9177</v>
      </c>
      <c r="J234" s="46">
        <v>45390</v>
      </c>
      <c r="K234" s="45">
        <v>2024144</v>
      </c>
      <c r="L234" s="45" t="s">
        <v>512</v>
      </c>
      <c r="M234" s="29">
        <v>248.54</v>
      </c>
      <c r="N234" s="45" t="s">
        <v>513</v>
      </c>
      <c r="O234" s="45">
        <v>1212</v>
      </c>
      <c r="P234" s="46">
        <v>45390</v>
      </c>
      <c r="Q234" s="45" t="s">
        <v>510</v>
      </c>
      <c r="R234" s="45" t="s">
        <v>296</v>
      </c>
    </row>
    <row r="235" spans="1:18" x14ac:dyDescent="0.25">
      <c r="A235" s="45" t="s">
        <v>510</v>
      </c>
      <c r="B235" s="29">
        <v>230</v>
      </c>
      <c r="C235" s="29">
        <v>18.54</v>
      </c>
      <c r="D235" s="29">
        <v>0</v>
      </c>
      <c r="E235" s="29">
        <v>0</v>
      </c>
      <c r="F235" s="45">
        <v>1</v>
      </c>
      <c r="G235" s="45" t="s">
        <v>515</v>
      </c>
      <c r="H235" s="46">
        <v>45390</v>
      </c>
      <c r="I235" s="45">
        <v>9178</v>
      </c>
      <c r="J235" s="46">
        <v>45390</v>
      </c>
      <c r="K235" s="45">
        <v>2024144</v>
      </c>
      <c r="L235" s="45" t="s">
        <v>512</v>
      </c>
      <c r="M235" s="29">
        <v>248.54</v>
      </c>
      <c r="N235" s="45" t="s">
        <v>513</v>
      </c>
      <c r="O235" s="45">
        <v>1212</v>
      </c>
      <c r="P235" s="46">
        <v>45390</v>
      </c>
      <c r="Q235" s="45" t="s">
        <v>510</v>
      </c>
      <c r="R235" s="45" t="s">
        <v>296</v>
      </c>
    </row>
    <row r="236" spans="1:18" x14ac:dyDescent="0.25">
      <c r="A236" s="45" t="s">
        <v>516</v>
      </c>
      <c r="B236" s="29">
        <v>0</v>
      </c>
      <c r="C236" s="29">
        <v>0</v>
      </c>
      <c r="D236" s="29">
        <v>0</v>
      </c>
      <c r="E236" s="29">
        <v>0</v>
      </c>
      <c r="F236" s="45">
        <v>0</v>
      </c>
      <c r="G236" s="45" t="s">
        <v>515</v>
      </c>
      <c r="H236" s="46">
        <v>45390</v>
      </c>
      <c r="I236" s="45">
        <v>9178</v>
      </c>
      <c r="J236" s="46">
        <v>45390</v>
      </c>
      <c r="K236" s="45">
        <v>2024144</v>
      </c>
      <c r="L236" s="45" t="s">
        <v>512</v>
      </c>
      <c r="M236" s="29">
        <v>0</v>
      </c>
      <c r="N236" s="45" t="s">
        <v>316</v>
      </c>
      <c r="O236" s="45">
        <v>1212</v>
      </c>
      <c r="P236" s="46">
        <v>45390</v>
      </c>
      <c r="Q236" s="45" t="s">
        <v>516</v>
      </c>
      <c r="R236" s="45" t="s">
        <v>317</v>
      </c>
    </row>
    <row r="237" spans="1:18" x14ac:dyDescent="0.25">
      <c r="A237" s="45" t="s">
        <v>510</v>
      </c>
      <c r="B237" s="29">
        <v>248.54</v>
      </c>
      <c r="C237" s="29">
        <v>111.26</v>
      </c>
      <c r="D237" s="29">
        <v>0</v>
      </c>
      <c r="E237" s="29">
        <v>0</v>
      </c>
      <c r="F237" s="45">
        <v>1</v>
      </c>
      <c r="G237" s="45" t="s">
        <v>517</v>
      </c>
      <c r="H237" s="46">
        <v>45406</v>
      </c>
      <c r="I237" s="45">
        <v>9195</v>
      </c>
      <c r="J237" s="46">
        <v>45406</v>
      </c>
      <c r="K237" s="45">
        <v>2024144</v>
      </c>
      <c r="L237" s="45" t="s">
        <v>512</v>
      </c>
      <c r="M237" s="29">
        <v>359.8</v>
      </c>
      <c r="N237" s="45" t="s">
        <v>513</v>
      </c>
      <c r="O237" s="45">
        <v>1229</v>
      </c>
      <c r="P237" s="46">
        <v>45406</v>
      </c>
      <c r="Q237" s="45" t="s">
        <v>510</v>
      </c>
      <c r="R237" s="45" t="s">
        <v>296</v>
      </c>
    </row>
    <row r="238" spans="1:18" x14ac:dyDescent="0.25">
      <c r="A238" s="45" t="s">
        <v>516</v>
      </c>
      <c r="B238" s="29">
        <v>364.28</v>
      </c>
      <c r="C238" s="29">
        <v>12.9</v>
      </c>
      <c r="D238" s="29">
        <v>0</v>
      </c>
      <c r="E238" s="29">
        <v>0</v>
      </c>
      <c r="F238" s="45">
        <v>1</v>
      </c>
      <c r="G238" s="45" t="s">
        <v>517</v>
      </c>
      <c r="H238" s="46">
        <v>45406</v>
      </c>
      <c r="I238" s="45">
        <v>9195</v>
      </c>
      <c r="J238" s="46">
        <v>45406</v>
      </c>
      <c r="K238" s="45">
        <v>2024144</v>
      </c>
      <c r="L238" s="45" t="s">
        <v>512</v>
      </c>
      <c r="M238" s="29">
        <v>377.18</v>
      </c>
      <c r="N238" s="45" t="s">
        <v>316</v>
      </c>
      <c r="O238" s="45">
        <v>1229</v>
      </c>
      <c r="P238" s="46">
        <v>45406</v>
      </c>
      <c r="Q238" s="45" t="s">
        <v>516</v>
      </c>
      <c r="R238" s="45" t="s">
        <v>317</v>
      </c>
    </row>
    <row r="239" spans="1:18" x14ac:dyDescent="0.25">
      <c r="A239" s="45" t="s">
        <v>518</v>
      </c>
      <c r="B239" s="29">
        <v>-0.02</v>
      </c>
      <c r="C239" s="29">
        <v>0</v>
      </c>
      <c r="D239" s="29">
        <v>0</v>
      </c>
      <c r="E239" s="29">
        <v>0</v>
      </c>
      <c r="F239" s="45">
        <v>1</v>
      </c>
      <c r="G239" s="45" t="s">
        <v>519</v>
      </c>
      <c r="H239" s="46">
        <v>45390</v>
      </c>
      <c r="I239" s="45">
        <v>0</v>
      </c>
      <c r="J239" s="46">
        <v>45390</v>
      </c>
      <c r="K239" s="45"/>
      <c r="L239" s="45" t="s">
        <v>520</v>
      </c>
      <c r="M239" s="29">
        <v>-0.02</v>
      </c>
      <c r="N239" s="45" t="s">
        <v>521</v>
      </c>
      <c r="O239" s="45">
        <v>1214</v>
      </c>
      <c r="P239" s="46">
        <v>45390</v>
      </c>
      <c r="Q239" s="45"/>
      <c r="R239" s="45" t="s">
        <v>296</v>
      </c>
    </row>
    <row r="240" spans="1:18" x14ac:dyDescent="0.25">
      <c r="A240" s="45" t="s">
        <v>518</v>
      </c>
      <c r="B240" s="29">
        <v>-0.26</v>
      </c>
      <c r="C240" s="29">
        <v>0</v>
      </c>
      <c r="D240" s="29">
        <v>0</v>
      </c>
      <c r="E240" s="29">
        <v>0</v>
      </c>
      <c r="F240" s="45">
        <v>1</v>
      </c>
      <c r="G240" s="45" t="s">
        <v>519</v>
      </c>
      <c r="H240" s="46">
        <v>45390</v>
      </c>
      <c r="I240" s="45">
        <v>0</v>
      </c>
      <c r="J240" s="46">
        <v>45390</v>
      </c>
      <c r="K240" s="45"/>
      <c r="L240" s="45" t="s">
        <v>520</v>
      </c>
      <c r="M240" s="29">
        <v>-0.26</v>
      </c>
      <c r="N240" s="45" t="s">
        <v>522</v>
      </c>
      <c r="O240" s="45">
        <v>1214</v>
      </c>
      <c r="P240" s="46">
        <v>45390</v>
      </c>
      <c r="Q240" s="45"/>
      <c r="R240" s="45" t="s">
        <v>296</v>
      </c>
    </row>
    <row r="241" spans="1:18" x14ac:dyDescent="0.25">
      <c r="A241" s="45" t="s">
        <v>523</v>
      </c>
      <c r="B241" s="29">
        <v>9.48</v>
      </c>
      <c r="C241" s="29">
        <v>0</v>
      </c>
      <c r="D241" s="29">
        <v>0</v>
      </c>
      <c r="E241" s="29">
        <v>0</v>
      </c>
      <c r="F241" s="45">
        <v>1</v>
      </c>
      <c r="G241" s="45" t="s">
        <v>524</v>
      </c>
      <c r="H241" s="46">
        <v>45397</v>
      </c>
      <c r="I241" s="45">
        <v>0</v>
      </c>
      <c r="J241" s="46">
        <v>45412</v>
      </c>
      <c r="K241" s="45"/>
      <c r="L241" s="45" t="s">
        <v>520</v>
      </c>
      <c r="M241" s="29">
        <v>9.48</v>
      </c>
      <c r="N241" s="45" t="s">
        <v>522</v>
      </c>
      <c r="O241" s="45">
        <v>1241</v>
      </c>
      <c r="P241" s="46">
        <v>45412</v>
      </c>
      <c r="Q241" s="45"/>
      <c r="R241" s="45" t="s">
        <v>296</v>
      </c>
    </row>
    <row r="242" spans="1:18" x14ac:dyDescent="0.25">
      <c r="A242" s="45" t="s">
        <v>525</v>
      </c>
      <c r="B242" s="29">
        <v>373.15</v>
      </c>
      <c r="C242" s="29">
        <v>0</v>
      </c>
      <c r="D242" s="29">
        <v>0</v>
      </c>
      <c r="E242" s="29">
        <v>0</v>
      </c>
      <c r="F242" s="45">
        <v>1</v>
      </c>
      <c r="G242" s="45" t="s">
        <v>526</v>
      </c>
      <c r="H242" s="46">
        <v>45397</v>
      </c>
      <c r="I242" s="45">
        <v>0</v>
      </c>
      <c r="J242" s="46">
        <v>45412</v>
      </c>
      <c r="K242" s="45"/>
      <c r="L242" s="45" t="s">
        <v>520</v>
      </c>
      <c r="M242" s="29">
        <v>373.15</v>
      </c>
      <c r="N242" s="45" t="s">
        <v>527</v>
      </c>
      <c r="O242" s="45">
        <v>1241</v>
      </c>
      <c r="P242" s="46">
        <v>45412</v>
      </c>
      <c r="Q242" s="45"/>
      <c r="R242" s="45" t="s">
        <v>296</v>
      </c>
    </row>
    <row r="243" spans="1:18" x14ac:dyDescent="0.25">
      <c r="A243" s="45" t="s">
        <v>525</v>
      </c>
      <c r="B243" s="29">
        <v>8.17</v>
      </c>
      <c r="C243" s="29">
        <v>0</v>
      </c>
      <c r="D243" s="29">
        <v>0</v>
      </c>
      <c r="E243" s="29">
        <v>0</v>
      </c>
      <c r="F243" s="45">
        <v>1</v>
      </c>
      <c r="G243" s="45" t="s">
        <v>526</v>
      </c>
      <c r="H243" s="46">
        <v>45397</v>
      </c>
      <c r="I243" s="45">
        <v>0</v>
      </c>
      <c r="J243" s="46">
        <v>45412</v>
      </c>
      <c r="K243" s="45"/>
      <c r="L243" s="45" t="s">
        <v>520</v>
      </c>
      <c r="M243" s="29">
        <v>8.17</v>
      </c>
      <c r="N243" s="45" t="s">
        <v>528</v>
      </c>
      <c r="O243" s="45">
        <v>1241</v>
      </c>
      <c r="P243" s="46">
        <v>45412</v>
      </c>
      <c r="Q243" s="45"/>
      <c r="R243" s="45" t="s">
        <v>378</v>
      </c>
    </row>
    <row r="244" spans="1:18" x14ac:dyDescent="0.25">
      <c r="A244" s="45" t="s">
        <v>529</v>
      </c>
      <c r="B244" s="29">
        <v>7.15</v>
      </c>
      <c r="C244" s="29">
        <v>0</v>
      </c>
      <c r="D244" s="29">
        <v>0</v>
      </c>
      <c r="E244" s="29">
        <v>0</v>
      </c>
      <c r="F244" s="45">
        <v>1</v>
      </c>
      <c r="G244" s="45" t="s">
        <v>526</v>
      </c>
      <c r="H244" s="46">
        <v>45397</v>
      </c>
      <c r="I244" s="45">
        <v>0</v>
      </c>
      <c r="J244" s="46">
        <v>45412</v>
      </c>
      <c r="K244" s="45"/>
      <c r="L244" s="45" t="s">
        <v>520</v>
      </c>
      <c r="M244" s="29">
        <v>7.15</v>
      </c>
      <c r="N244" s="45" t="s">
        <v>530</v>
      </c>
      <c r="O244" s="45">
        <v>1241</v>
      </c>
      <c r="P244" s="46">
        <v>45412</v>
      </c>
      <c r="Q244" s="45"/>
      <c r="R244" s="45" t="s">
        <v>291</v>
      </c>
    </row>
    <row r="245" spans="1:18" x14ac:dyDescent="0.25">
      <c r="A245" s="45" t="s">
        <v>523</v>
      </c>
      <c r="B245" s="29">
        <v>59.92</v>
      </c>
      <c r="C245" s="29">
        <v>0</v>
      </c>
      <c r="D245" s="29">
        <v>0</v>
      </c>
      <c r="E245" s="29">
        <v>0</v>
      </c>
      <c r="F245" s="45">
        <v>1</v>
      </c>
      <c r="G245" s="45" t="s">
        <v>531</v>
      </c>
      <c r="H245" s="46">
        <v>45366</v>
      </c>
      <c r="I245" s="45">
        <v>0</v>
      </c>
      <c r="J245" s="46">
        <v>45390</v>
      </c>
      <c r="K245" s="45"/>
      <c r="L245" s="45" t="s">
        <v>520</v>
      </c>
      <c r="M245" s="29">
        <v>59.92</v>
      </c>
      <c r="N245" s="45" t="s">
        <v>522</v>
      </c>
      <c r="O245" s="45">
        <v>1214</v>
      </c>
      <c r="P245" s="46">
        <v>45390</v>
      </c>
      <c r="Q245" s="45"/>
      <c r="R245" s="45" t="s">
        <v>296</v>
      </c>
    </row>
    <row r="246" spans="1:18" x14ac:dyDescent="0.25">
      <c r="A246" s="45" t="s">
        <v>532</v>
      </c>
      <c r="B246" s="29">
        <v>2.0099999999999998</v>
      </c>
      <c r="C246" s="29">
        <v>0</v>
      </c>
      <c r="D246" s="29">
        <v>0</v>
      </c>
      <c r="E246" s="29">
        <v>0</v>
      </c>
      <c r="F246" s="45">
        <v>1</v>
      </c>
      <c r="G246" s="45" t="s">
        <v>531</v>
      </c>
      <c r="H246" s="46">
        <v>45366</v>
      </c>
      <c r="I246" s="45">
        <v>0</v>
      </c>
      <c r="J246" s="46">
        <v>45390</v>
      </c>
      <c r="K246" s="45"/>
      <c r="L246" s="45" t="s">
        <v>520</v>
      </c>
      <c r="M246" s="29">
        <v>2.0099999999999998</v>
      </c>
      <c r="N246" s="45" t="s">
        <v>533</v>
      </c>
      <c r="O246" s="45">
        <v>1214</v>
      </c>
      <c r="P246" s="46">
        <v>45390</v>
      </c>
      <c r="Q246" s="45"/>
      <c r="R246" s="45" t="s">
        <v>378</v>
      </c>
    </row>
    <row r="247" spans="1:18" x14ac:dyDescent="0.25">
      <c r="A247" s="45" t="s">
        <v>534</v>
      </c>
      <c r="B247" s="29">
        <v>8753.98</v>
      </c>
      <c r="C247" s="29">
        <v>0</v>
      </c>
      <c r="D247" s="29">
        <v>0</v>
      </c>
      <c r="E247" s="29">
        <v>0</v>
      </c>
      <c r="F247" s="45">
        <v>1</v>
      </c>
      <c r="G247" s="45" t="s">
        <v>535</v>
      </c>
      <c r="H247" s="46">
        <v>45397</v>
      </c>
      <c r="I247" s="45">
        <v>0</v>
      </c>
      <c r="J247" s="46">
        <v>45412</v>
      </c>
      <c r="K247" s="45"/>
      <c r="L247" s="45" t="s">
        <v>520</v>
      </c>
      <c r="M247" s="29">
        <v>8753.98</v>
      </c>
      <c r="N247" s="45" t="s">
        <v>536</v>
      </c>
      <c r="O247" s="45">
        <v>1241</v>
      </c>
      <c r="P247" s="46">
        <v>45412</v>
      </c>
      <c r="Q247" s="45"/>
      <c r="R247" s="45" t="s">
        <v>296</v>
      </c>
    </row>
    <row r="248" spans="1:18" x14ac:dyDescent="0.25">
      <c r="A248" s="45" t="s">
        <v>537</v>
      </c>
      <c r="B248" s="29">
        <v>263.22000000000003</v>
      </c>
      <c r="C248" s="29">
        <v>0</v>
      </c>
      <c r="D248" s="29">
        <v>0</v>
      </c>
      <c r="E248" s="29">
        <v>0</v>
      </c>
      <c r="F248" s="45">
        <v>1</v>
      </c>
      <c r="G248" s="45" t="s">
        <v>535</v>
      </c>
      <c r="H248" s="46">
        <v>45397</v>
      </c>
      <c r="I248" s="45">
        <v>0</v>
      </c>
      <c r="J248" s="46">
        <v>45412</v>
      </c>
      <c r="K248" s="45"/>
      <c r="L248" s="45" t="s">
        <v>520</v>
      </c>
      <c r="M248" s="29">
        <v>263.22000000000003</v>
      </c>
      <c r="N248" s="45" t="s">
        <v>538</v>
      </c>
      <c r="O248" s="45">
        <v>1241</v>
      </c>
      <c r="P248" s="46">
        <v>45412</v>
      </c>
      <c r="Q248" s="45"/>
      <c r="R248" s="45" t="s">
        <v>378</v>
      </c>
    </row>
    <row r="249" spans="1:18" x14ac:dyDescent="0.25">
      <c r="A249" s="45" t="s">
        <v>537</v>
      </c>
      <c r="B249" s="29">
        <v>129.35</v>
      </c>
      <c r="C249" s="29">
        <v>0</v>
      </c>
      <c r="D249" s="29">
        <v>0</v>
      </c>
      <c r="E249" s="29">
        <v>0</v>
      </c>
      <c r="F249" s="45">
        <v>1</v>
      </c>
      <c r="G249" s="45" t="s">
        <v>535</v>
      </c>
      <c r="H249" s="46">
        <v>45397</v>
      </c>
      <c r="I249" s="45">
        <v>0</v>
      </c>
      <c r="J249" s="46">
        <v>45412</v>
      </c>
      <c r="K249" s="45"/>
      <c r="L249" s="45" t="s">
        <v>520</v>
      </c>
      <c r="M249" s="29">
        <v>129.35</v>
      </c>
      <c r="N249" s="45" t="s">
        <v>539</v>
      </c>
      <c r="O249" s="45">
        <v>1241</v>
      </c>
      <c r="P249" s="46">
        <v>45412</v>
      </c>
      <c r="Q249" s="45"/>
      <c r="R249" s="45" t="s">
        <v>291</v>
      </c>
    </row>
    <row r="250" spans="1:18" x14ac:dyDescent="0.25">
      <c r="A250" s="45" t="s">
        <v>523</v>
      </c>
      <c r="B250" s="29">
        <v>52.48</v>
      </c>
      <c r="C250" s="29">
        <v>0</v>
      </c>
      <c r="D250" s="29">
        <v>0</v>
      </c>
      <c r="E250" s="29">
        <v>0</v>
      </c>
      <c r="F250" s="45">
        <v>1</v>
      </c>
      <c r="G250" s="45" t="s">
        <v>540</v>
      </c>
      <c r="H250" s="46">
        <v>45397</v>
      </c>
      <c r="I250" s="45">
        <v>0</v>
      </c>
      <c r="J250" s="46">
        <v>45412</v>
      </c>
      <c r="K250" s="45"/>
      <c r="L250" s="45" t="s">
        <v>520</v>
      </c>
      <c r="M250" s="29">
        <v>52.48</v>
      </c>
      <c r="N250" s="45" t="s">
        <v>522</v>
      </c>
      <c r="O250" s="45">
        <v>1241</v>
      </c>
      <c r="P250" s="46">
        <v>45412</v>
      </c>
      <c r="Q250" s="45"/>
      <c r="R250" s="45" t="s">
        <v>296</v>
      </c>
    </row>
    <row r="251" spans="1:18" x14ac:dyDescent="0.25">
      <c r="A251" s="45" t="s">
        <v>532</v>
      </c>
      <c r="B251" s="29">
        <v>0.86</v>
      </c>
      <c r="C251" s="29">
        <v>0</v>
      </c>
      <c r="D251" s="29">
        <v>0</v>
      </c>
      <c r="E251" s="29">
        <v>0</v>
      </c>
      <c r="F251" s="45">
        <v>1</v>
      </c>
      <c r="G251" s="45" t="s">
        <v>540</v>
      </c>
      <c r="H251" s="46">
        <v>45397</v>
      </c>
      <c r="I251" s="45">
        <v>0</v>
      </c>
      <c r="J251" s="46">
        <v>45412</v>
      </c>
      <c r="K251" s="45"/>
      <c r="L251" s="45" t="s">
        <v>520</v>
      </c>
      <c r="M251" s="29">
        <v>0.86</v>
      </c>
      <c r="N251" s="45" t="s">
        <v>533</v>
      </c>
      <c r="O251" s="45">
        <v>1241</v>
      </c>
      <c r="P251" s="46">
        <v>45412</v>
      </c>
      <c r="Q251" s="45"/>
      <c r="R251" s="45" t="s">
        <v>378</v>
      </c>
    </row>
    <row r="252" spans="1:18" x14ac:dyDescent="0.25">
      <c r="A252" s="45" t="s">
        <v>541</v>
      </c>
      <c r="B252" s="29">
        <v>4.32</v>
      </c>
      <c r="C252" s="29">
        <v>0</v>
      </c>
      <c r="D252" s="29">
        <v>0</v>
      </c>
      <c r="E252" s="29">
        <v>0</v>
      </c>
      <c r="F252" s="45">
        <v>1</v>
      </c>
      <c r="G252" s="45" t="s">
        <v>540</v>
      </c>
      <c r="H252" s="46">
        <v>45397</v>
      </c>
      <c r="I252" s="45">
        <v>0</v>
      </c>
      <c r="J252" s="46">
        <v>45412</v>
      </c>
      <c r="K252" s="45"/>
      <c r="L252" s="45" t="s">
        <v>520</v>
      </c>
      <c r="M252" s="29">
        <v>4.32</v>
      </c>
      <c r="N252" s="45" t="s">
        <v>542</v>
      </c>
      <c r="O252" s="45">
        <v>1241</v>
      </c>
      <c r="P252" s="46">
        <v>45412</v>
      </c>
      <c r="Q252" s="45"/>
      <c r="R252" s="45" t="s">
        <v>291</v>
      </c>
    </row>
    <row r="253" spans="1:18" x14ac:dyDescent="0.25">
      <c r="A253" s="45" t="s">
        <v>529</v>
      </c>
      <c r="B253" s="29">
        <v>5.24</v>
      </c>
      <c r="C253" s="29">
        <v>0</v>
      </c>
      <c r="D253" s="29">
        <v>0</v>
      </c>
      <c r="E253" s="29">
        <v>0</v>
      </c>
      <c r="F253" s="45">
        <v>1</v>
      </c>
      <c r="G253" s="45" t="s">
        <v>543</v>
      </c>
      <c r="H253" s="46">
        <v>45397</v>
      </c>
      <c r="I253" s="45">
        <v>0</v>
      </c>
      <c r="J253" s="46">
        <v>45412</v>
      </c>
      <c r="K253" s="45"/>
      <c r="L253" s="45" t="s">
        <v>520</v>
      </c>
      <c r="M253" s="29">
        <v>5.24</v>
      </c>
      <c r="N253" s="45" t="s">
        <v>544</v>
      </c>
      <c r="O253" s="45">
        <v>1241</v>
      </c>
      <c r="P253" s="46">
        <v>45412</v>
      </c>
      <c r="Q253" s="45"/>
      <c r="R253" s="45" t="s">
        <v>383</v>
      </c>
    </row>
    <row r="254" spans="1:18" x14ac:dyDescent="0.25">
      <c r="A254" s="45" t="s">
        <v>523</v>
      </c>
      <c r="B254" s="29">
        <v>9.48</v>
      </c>
      <c r="C254" s="29">
        <v>0</v>
      </c>
      <c r="D254" s="29">
        <v>0</v>
      </c>
      <c r="E254" s="29">
        <v>0</v>
      </c>
      <c r="F254" s="45">
        <v>1</v>
      </c>
      <c r="G254" s="45" t="s">
        <v>545</v>
      </c>
      <c r="H254" s="46">
        <v>45412</v>
      </c>
      <c r="I254" s="45">
        <v>0</v>
      </c>
      <c r="J254" s="46">
        <v>45412</v>
      </c>
      <c r="K254" s="45"/>
      <c r="L254" s="45" t="s">
        <v>520</v>
      </c>
      <c r="M254" s="29">
        <v>9.48</v>
      </c>
      <c r="N254" s="45" t="s">
        <v>522</v>
      </c>
      <c r="O254" s="45">
        <v>1241</v>
      </c>
      <c r="P254" s="46">
        <v>45412</v>
      </c>
      <c r="Q254" s="45"/>
      <c r="R254" s="45" t="s">
        <v>296</v>
      </c>
    </row>
    <row r="255" spans="1:18" x14ac:dyDescent="0.25">
      <c r="A255" s="45" t="s">
        <v>525</v>
      </c>
      <c r="B255" s="29">
        <v>373.15</v>
      </c>
      <c r="C255" s="29">
        <v>0</v>
      </c>
      <c r="D255" s="29">
        <v>0</v>
      </c>
      <c r="E255" s="29">
        <v>0</v>
      </c>
      <c r="F255" s="45">
        <v>1</v>
      </c>
      <c r="G255" s="45" t="s">
        <v>546</v>
      </c>
      <c r="H255" s="46">
        <v>45412</v>
      </c>
      <c r="I255" s="45">
        <v>0</v>
      </c>
      <c r="J255" s="46">
        <v>45412</v>
      </c>
      <c r="K255" s="45"/>
      <c r="L255" s="45" t="s">
        <v>520</v>
      </c>
      <c r="M255" s="29">
        <v>373.15</v>
      </c>
      <c r="N255" s="45" t="s">
        <v>527</v>
      </c>
      <c r="O255" s="45">
        <v>1241</v>
      </c>
      <c r="P255" s="46">
        <v>45412</v>
      </c>
      <c r="Q255" s="45"/>
      <c r="R255" s="45" t="s">
        <v>296</v>
      </c>
    </row>
    <row r="256" spans="1:18" x14ac:dyDescent="0.25">
      <c r="A256" s="45" t="s">
        <v>525</v>
      </c>
      <c r="B256" s="29">
        <v>8.17</v>
      </c>
      <c r="C256" s="29">
        <v>0</v>
      </c>
      <c r="D256" s="29">
        <v>0</v>
      </c>
      <c r="E256" s="29">
        <v>0</v>
      </c>
      <c r="F256" s="45">
        <v>1</v>
      </c>
      <c r="G256" s="45" t="s">
        <v>546</v>
      </c>
      <c r="H256" s="46">
        <v>45412</v>
      </c>
      <c r="I256" s="45">
        <v>0</v>
      </c>
      <c r="J256" s="46">
        <v>45412</v>
      </c>
      <c r="K256" s="45"/>
      <c r="L256" s="45" t="s">
        <v>520</v>
      </c>
      <c r="M256" s="29">
        <v>8.17</v>
      </c>
      <c r="N256" s="45" t="s">
        <v>528</v>
      </c>
      <c r="O256" s="45">
        <v>1241</v>
      </c>
      <c r="P256" s="46">
        <v>45412</v>
      </c>
      <c r="Q256" s="45"/>
      <c r="R256" s="45" t="s">
        <v>378</v>
      </c>
    </row>
    <row r="257" spans="1:18" x14ac:dyDescent="0.25">
      <c r="A257" s="45" t="s">
        <v>529</v>
      </c>
      <c r="B257" s="29">
        <v>7.15</v>
      </c>
      <c r="C257" s="29">
        <v>0</v>
      </c>
      <c r="D257" s="29">
        <v>0</v>
      </c>
      <c r="E257" s="29">
        <v>0</v>
      </c>
      <c r="F257" s="45">
        <v>1</v>
      </c>
      <c r="G257" s="45" t="s">
        <v>546</v>
      </c>
      <c r="H257" s="46">
        <v>45412</v>
      </c>
      <c r="I257" s="45">
        <v>0</v>
      </c>
      <c r="J257" s="46">
        <v>45412</v>
      </c>
      <c r="K257" s="45"/>
      <c r="L257" s="45" t="s">
        <v>520</v>
      </c>
      <c r="M257" s="29">
        <v>7.15</v>
      </c>
      <c r="N257" s="45" t="s">
        <v>530</v>
      </c>
      <c r="O257" s="45">
        <v>1241</v>
      </c>
      <c r="P257" s="46">
        <v>45412</v>
      </c>
      <c r="Q257" s="45"/>
      <c r="R257" s="45" t="s">
        <v>291</v>
      </c>
    </row>
    <row r="258" spans="1:18" x14ac:dyDescent="0.25">
      <c r="A258" s="45" t="s">
        <v>529</v>
      </c>
      <c r="B258" s="29">
        <v>27.22</v>
      </c>
      <c r="C258" s="29">
        <v>0</v>
      </c>
      <c r="D258" s="29">
        <v>0</v>
      </c>
      <c r="E258" s="29">
        <v>0</v>
      </c>
      <c r="F258" s="45">
        <v>1</v>
      </c>
      <c r="G258" s="45" t="s">
        <v>546</v>
      </c>
      <c r="H258" s="46">
        <v>45412</v>
      </c>
      <c r="I258" s="45">
        <v>0</v>
      </c>
      <c r="J258" s="46">
        <v>45412</v>
      </c>
      <c r="K258" s="45"/>
      <c r="L258" s="45" t="s">
        <v>520</v>
      </c>
      <c r="M258" s="29">
        <v>27.22</v>
      </c>
      <c r="N258" s="45" t="s">
        <v>547</v>
      </c>
      <c r="O258" s="45">
        <v>1241</v>
      </c>
      <c r="P258" s="46">
        <v>45412</v>
      </c>
      <c r="Q258" s="45"/>
      <c r="R258" s="45" t="s">
        <v>317</v>
      </c>
    </row>
    <row r="259" spans="1:18" x14ac:dyDescent="0.25">
      <c r="A259" s="45" t="s">
        <v>548</v>
      </c>
      <c r="B259" s="29">
        <v>84.72</v>
      </c>
      <c r="C259" s="29">
        <v>0</v>
      </c>
      <c r="D259" s="29">
        <v>0</v>
      </c>
      <c r="E259" s="29">
        <v>0</v>
      </c>
      <c r="F259" s="45">
        <v>1</v>
      </c>
      <c r="G259" s="45" t="s">
        <v>549</v>
      </c>
      <c r="H259" s="46">
        <v>45397</v>
      </c>
      <c r="I259" s="45">
        <v>0</v>
      </c>
      <c r="J259" s="46">
        <v>45412</v>
      </c>
      <c r="K259" s="45"/>
      <c r="L259" s="45" t="s">
        <v>520</v>
      </c>
      <c r="M259" s="29">
        <v>84.72</v>
      </c>
      <c r="N259" s="45" t="s">
        <v>521</v>
      </c>
      <c r="O259" s="45">
        <v>1241</v>
      </c>
      <c r="P259" s="46">
        <v>45412</v>
      </c>
      <c r="Q259" s="45"/>
      <c r="R259" s="45" t="s">
        <v>296</v>
      </c>
    </row>
    <row r="260" spans="1:18" x14ac:dyDescent="0.25">
      <c r="A260" s="45" t="s">
        <v>548</v>
      </c>
      <c r="B260" s="29">
        <v>4.83</v>
      </c>
      <c r="C260" s="29">
        <v>0</v>
      </c>
      <c r="D260" s="29">
        <v>0</v>
      </c>
      <c r="E260" s="29">
        <v>0</v>
      </c>
      <c r="F260" s="45">
        <v>1</v>
      </c>
      <c r="G260" s="45" t="s">
        <v>549</v>
      </c>
      <c r="H260" s="46">
        <v>45397</v>
      </c>
      <c r="I260" s="45">
        <v>0</v>
      </c>
      <c r="J260" s="46">
        <v>45412</v>
      </c>
      <c r="K260" s="45"/>
      <c r="L260" s="45" t="s">
        <v>520</v>
      </c>
      <c r="M260" s="29">
        <v>4.83</v>
      </c>
      <c r="N260" s="45" t="s">
        <v>550</v>
      </c>
      <c r="O260" s="45">
        <v>1241</v>
      </c>
      <c r="P260" s="46">
        <v>45412</v>
      </c>
      <c r="Q260" s="45"/>
      <c r="R260" s="45" t="s">
        <v>378</v>
      </c>
    </row>
    <row r="261" spans="1:18" x14ac:dyDescent="0.25">
      <c r="A261" s="45" t="s">
        <v>529</v>
      </c>
      <c r="B261" s="29">
        <v>6.32</v>
      </c>
      <c r="C261" s="29">
        <v>0</v>
      </c>
      <c r="D261" s="29">
        <v>0</v>
      </c>
      <c r="E261" s="29">
        <v>0</v>
      </c>
      <c r="F261" s="45">
        <v>1</v>
      </c>
      <c r="G261" s="45" t="s">
        <v>549</v>
      </c>
      <c r="H261" s="46">
        <v>45397</v>
      </c>
      <c r="I261" s="45">
        <v>0</v>
      </c>
      <c r="J261" s="46">
        <v>45412</v>
      </c>
      <c r="K261" s="45"/>
      <c r="L261" s="45" t="s">
        <v>520</v>
      </c>
      <c r="M261" s="29">
        <v>6.32</v>
      </c>
      <c r="N261" s="45" t="s">
        <v>551</v>
      </c>
      <c r="O261" s="45">
        <v>1241</v>
      </c>
      <c r="P261" s="46">
        <v>45412</v>
      </c>
      <c r="Q261" s="45"/>
      <c r="R261" s="45" t="s">
        <v>291</v>
      </c>
    </row>
    <row r="262" spans="1:18" x14ac:dyDescent="0.25">
      <c r="A262" s="45" t="s">
        <v>529</v>
      </c>
      <c r="B262" s="29">
        <v>27.22</v>
      </c>
      <c r="C262" s="29">
        <v>0</v>
      </c>
      <c r="D262" s="29">
        <v>0</v>
      </c>
      <c r="E262" s="29">
        <v>0</v>
      </c>
      <c r="F262" s="45">
        <v>1</v>
      </c>
      <c r="G262" s="45" t="s">
        <v>552</v>
      </c>
      <c r="H262" s="46">
        <v>45397</v>
      </c>
      <c r="I262" s="45">
        <v>0</v>
      </c>
      <c r="J262" s="46">
        <v>45412</v>
      </c>
      <c r="K262" s="45"/>
      <c r="L262" s="45" t="s">
        <v>520</v>
      </c>
      <c r="M262" s="29">
        <v>27.22</v>
      </c>
      <c r="N262" s="45" t="s">
        <v>553</v>
      </c>
      <c r="O262" s="45">
        <v>1241</v>
      </c>
      <c r="P262" s="46">
        <v>45412</v>
      </c>
      <c r="Q262" s="45"/>
      <c r="R262" s="45" t="s">
        <v>383</v>
      </c>
    </row>
    <row r="263" spans="1:18" x14ac:dyDescent="0.25">
      <c r="A263" s="45" t="s">
        <v>541</v>
      </c>
      <c r="B263" s="29">
        <v>0.13</v>
      </c>
      <c r="C263" s="29">
        <v>0</v>
      </c>
      <c r="D263" s="29">
        <v>0</v>
      </c>
      <c r="E263" s="29">
        <v>0</v>
      </c>
      <c r="F263" s="45">
        <v>1</v>
      </c>
      <c r="G263" s="45" t="s">
        <v>554</v>
      </c>
      <c r="H263" s="46">
        <v>45366</v>
      </c>
      <c r="I263" s="45">
        <v>0</v>
      </c>
      <c r="J263" s="46">
        <v>45390</v>
      </c>
      <c r="K263" s="45"/>
      <c r="L263" s="45" t="s">
        <v>520</v>
      </c>
      <c r="M263" s="29">
        <v>0.13</v>
      </c>
      <c r="N263" s="45" t="s">
        <v>555</v>
      </c>
      <c r="O263" s="45">
        <v>1214</v>
      </c>
      <c r="P263" s="46">
        <v>45390</v>
      </c>
      <c r="Q263" s="45"/>
      <c r="R263" s="45" t="s">
        <v>383</v>
      </c>
    </row>
    <row r="264" spans="1:18" x14ac:dyDescent="0.25">
      <c r="A264" s="45" t="s">
        <v>523</v>
      </c>
      <c r="B264" s="29">
        <v>59.92</v>
      </c>
      <c r="C264" s="29">
        <v>0</v>
      </c>
      <c r="D264" s="29">
        <v>0</v>
      </c>
      <c r="E264" s="29">
        <v>0</v>
      </c>
      <c r="F264" s="45">
        <v>1</v>
      </c>
      <c r="G264" s="45" t="s">
        <v>556</v>
      </c>
      <c r="H264" s="46">
        <v>45412</v>
      </c>
      <c r="I264" s="45">
        <v>0</v>
      </c>
      <c r="J264" s="46">
        <v>45412</v>
      </c>
      <c r="K264" s="45"/>
      <c r="L264" s="45" t="s">
        <v>520</v>
      </c>
      <c r="M264" s="29">
        <v>59.92</v>
      </c>
      <c r="N264" s="45" t="s">
        <v>522</v>
      </c>
      <c r="O264" s="45">
        <v>1241</v>
      </c>
      <c r="P264" s="46">
        <v>45412</v>
      </c>
      <c r="Q264" s="45"/>
      <c r="R264" s="45" t="s">
        <v>296</v>
      </c>
    </row>
    <row r="265" spans="1:18" x14ac:dyDescent="0.25">
      <c r="A265" s="45" t="s">
        <v>532</v>
      </c>
      <c r="B265" s="29">
        <v>2.0099999999999998</v>
      </c>
      <c r="C265" s="29">
        <v>0</v>
      </c>
      <c r="D265" s="29">
        <v>0</v>
      </c>
      <c r="E265" s="29">
        <v>0</v>
      </c>
      <c r="F265" s="45">
        <v>1</v>
      </c>
      <c r="G265" s="45" t="s">
        <v>556</v>
      </c>
      <c r="H265" s="46">
        <v>45412</v>
      </c>
      <c r="I265" s="45">
        <v>0</v>
      </c>
      <c r="J265" s="46">
        <v>45412</v>
      </c>
      <c r="K265" s="45"/>
      <c r="L265" s="45" t="s">
        <v>520</v>
      </c>
      <c r="M265" s="29">
        <v>2.0099999999999998</v>
      </c>
      <c r="N265" s="45" t="s">
        <v>533</v>
      </c>
      <c r="O265" s="45">
        <v>1241</v>
      </c>
      <c r="P265" s="46">
        <v>45412</v>
      </c>
      <c r="Q265" s="45"/>
      <c r="R265" s="45" t="s">
        <v>378</v>
      </c>
    </row>
    <row r="266" spans="1:18" x14ac:dyDescent="0.25">
      <c r="A266" s="45" t="s">
        <v>523</v>
      </c>
      <c r="B266" s="29">
        <v>9.48</v>
      </c>
      <c r="C266" s="29">
        <v>0</v>
      </c>
      <c r="D266" s="29">
        <v>0</v>
      </c>
      <c r="E266" s="29">
        <v>0</v>
      </c>
      <c r="F266" s="45">
        <v>1</v>
      </c>
      <c r="G266" s="45" t="s">
        <v>557</v>
      </c>
      <c r="H266" s="46">
        <v>45366</v>
      </c>
      <c r="I266" s="45">
        <v>0</v>
      </c>
      <c r="J266" s="46">
        <v>45390</v>
      </c>
      <c r="K266" s="45"/>
      <c r="L266" s="45" t="s">
        <v>520</v>
      </c>
      <c r="M266" s="29">
        <v>9.48</v>
      </c>
      <c r="N266" s="45" t="s">
        <v>522</v>
      </c>
      <c r="O266" s="45">
        <v>1214</v>
      </c>
      <c r="P266" s="46">
        <v>45390</v>
      </c>
      <c r="Q266" s="45"/>
      <c r="R266" s="45" t="s">
        <v>296</v>
      </c>
    </row>
    <row r="267" spans="1:18" x14ac:dyDescent="0.25">
      <c r="A267" s="45" t="s">
        <v>534</v>
      </c>
      <c r="B267" s="29">
        <v>8753.98</v>
      </c>
      <c r="C267" s="29">
        <v>0</v>
      </c>
      <c r="D267" s="29">
        <v>0</v>
      </c>
      <c r="E267" s="29">
        <v>0</v>
      </c>
      <c r="F267" s="45">
        <v>1</v>
      </c>
      <c r="G267" s="45" t="s">
        <v>558</v>
      </c>
      <c r="H267" s="46">
        <v>45366</v>
      </c>
      <c r="I267" s="45">
        <v>0</v>
      </c>
      <c r="J267" s="46">
        <v>45390</v>
      </c>
      <c r="K267" s="45"/>
      <c r="L267" s="45" t="s">
        <v>520</v>
      </c>
      <c r="M267" s="29">
        <v>8753.98</v>
      </c>
      <c r="N267" s="45" t="s">
        <v>536</v>
      </c>
      <c r="O267" s="45">
        <v>1214</v>
      </c>
      <c r="P267" s="46">
        <v>45390</v>
      </c>
      <c r="Q267" s="45"/>
      <c r="R267" s="45" t="s">
        <v>296</v>
      </c>
    </row>
    <row r="268" spans="1:18" x14ac:dyDescent="0.25">
      <c r="A268" s="45" t="s">
        <v>537</v>
      </c>
      <c r="B268" s="29">
        <v>263.22000000000003</v>
      </c>
      <c r="C268" s="29">
        <v>0</v>
      </c>
      <c r="D268" s="29">
        <v>0</v>
      </c>
      <c r="E268" s="29">
        <v>0</v>
      </c>
      <c r="F268" s="45">
        <v>1</v>
      </c>
      <c r="G268" s="45" t="s">
        <v>558</v>
      </c>
      <c r="H268" s="46">
        <v>45366</v>
      </c>
      <c r="I268" s="45">
        <v>0</v>
      </c>
      <c r="J268" s="46">
        <v>45390</v>
      </c>
      <c r="K268" s="45"/>
      <c r="L268" s="45" t="s">
        <v>520</v>
      </c>
      <c r="M268" s="29">
        <v>263.22000000000003</v>
      </c>
      <c r="N268" s="45" t="s">
        <v>538</v>
      </c>
      <c r="O268" s="45">
        <v>1214</v>
      </c>
      <c r="P268" s="46">
        <v>45390</v>
      </c>
      <c r="Q268" s="45"/>
      <c r="R268" s="45" t="s">
        <v>378</v>
      </c>
    </row>
    <row r="269" spans="1:18" x14ac:dyDescent="0.25">
      <c r="A269" s="45" t="s">
        <v>537</v>
      </c>
      <c r="B269" s="29">
        <v>129.35</v>
      </c>
      <c r="C269" s="29">
        <v>0</v>
      </c>
      <c r="D269" s="29">
        <v>0</v>
      </c>
      <c r="E269" s="29">
        <v>0</v>
      </c>
      <c r="F269" s="45">
        <v>1</v>
      </c>
      <c r="G269" s="45" t="s">
        <v>558</v>
      </c>
      <c r="H269" s="46">
        <v>45366</v>
      </c>
      <c r="I269" s="45">
        <v>0</v>
      </c>
      <c r="J269" s="46">
        <v>45390</v>
      </c>
      <c r="K269" s="45"/>
      <c r="L269" s="45" t="s">
        <v>520</v>
      </c>
      <c r="M269" s="29">
        <v>129.35</v>
      </c>
      <c r="N269" s="45" t="s">
        <v>539</v>
      </c>
      <c r="O269" s="45">
        <v>1214</v>
      </c>
      <c r="P269" s="46">
        <v>45390</v>
      </c>
      <c r="Q269" s="45"/>
      <c r="R269" s="45" t="s">
        <v>291</v>
      </c>
    </row>
    <row r="270" spans="1:18" x14ac:dyDescent="0.25">
      <c r="A270" s="45" t="s">
        <v>559</v>
      </c>
      <c r="B270" s="29">
        <v>68.010000000000005</v>
      </c>
      <c r="C270" s="29">
        <v>0</v>
      </c>
      <c r="D270" s="29">
        <v>0</v>
      </c>
      <c r="E270" s="29">
        <v>0</v>
      </c>
      <c r="F270" s="45">
        <v>1</v>
      </c>
      <c r="G270" s="45" t="s">
        <v>560</v>
      </c>
      <c r="H270" s="46">
        <v>45366</v>
      </c>
      <c r="I270" s="45">
        <v>0</v>
      </c>
      <c r="J270" s="46">
        <v>45390</v>
      </c>
      <c r="K270" s="45"/>
      <c r="L270" s="45" t="s">
        <v>520</v>
      </c>
      <c r="M270" s="29">
        <v>68.010000000000005</v>
      </c>
      <c r="N270" s="45" t="s">
        <v>561</v>
      </c>
      <c r="O270" s="45">
        <v>1214</v>
      </c>
      <c r="P270" s="46">
        <v>45390</v>
      </c>
      <c r="Q270" s="45"/>
      <c r="R270" s="45" t="s">
        <v>296</v>
      </c>
    </row>
    <row r="271" spans="1:18" x14ac:dyDescent="0.25">
      <c r="A271" s="45" t="s">
        <v>559</v>
      </c>
      <c r="B271" s="29">
        <v>1.58</v>
      </c>
      <c r="C271" s="29">
        <v>0</v>
      </c>
      <c r="D271" s="29">
        <v>0</v>
      </c>
      <c r="E271" s="29">
        <v>0</v>
      </c>
      <c r="F271" s="45">
        <v>1</v>
      </c>
      <c r="G271" s="45" t="s">
        <v>560</v>
      </c>
      <c r="H271" s="46">
        <v>45366</v>
      </c>
      <c r="I271" s="45">
        <v>0</v>
      </c>
      <c r="J271" s="46">
        <v>45390</v>
      </c>
      <c r="K271" s="45"/>
      <c r="L271" s="45" t="s">
        <v>520</v>
      </c>
      <c r="M271" s="29">
        <v>1.58</v>
      </c>
      <c r="N271" s="45" t="s">
        <v>562</v>
      </c>
      <c r="O271" s="45">
        <v>1214</v>
      </c>
      <c r="P271" s="46">
        <v>45390</v>
      </c>
      <c r="Q271" s="45"/>
      <c r="R271" s="45" t="s">
        <v>378</v>
      </c>
    </row>
    <row r="272" spans="1:18" x14ac:dyDescent="0.25">
      <c r="A272" s="45" t="s">
        <v>529</v>
      </c>
      <c r="B272" s="29">
        <v>1.56</v>
      </c>
      <c r="C272" s="29">
        <v>0</v>
      </c>
      <c r="D272" s="29">
        <v>0</v>
      </c>
      <c r="E272" s="29">
        <v>0</v>
      </c>
      <c r="F272" s="45">
        <v>1</v>
      </c>
      <c r="G272" s="45" t="s">
        <v>560</v>
      </c>
      <c r="H272" s="46">
        <v>45366</v>
      </c>
      <c r="I272" s="45">
        <v>0</v>
      </c>
      <c r="J272" s="46">
        <v>45390</v>
      </c>
      <c r="K272" s="45"/>
      <c r="L272" s="45" t="s">
        <v>520</v>
      </c>
      <c r="M272" s="29">
        <v>1.56</v>
      </c>
      <c r="N272" s="45" t="s">
        <v>563</v>
      </c>
      <c r="O272" s="45">
        <v>1214</v>
      </c>
      <c r="P272" s="46">
        <v>45390</v>
      </c>
      <c r="Q272" s="45"/>
      <c r="R272" s="45" t="s">
        <v>291</v>
      </c>
    </row>
    <row r="273" spans="1:18" x14ac:dyDescent="0.25">
      <c r="A273" s="45" t="s">
        <v>529</v>
      </c>
      <c r="B273" s="29">
        <v>18.13</v>
      </c>
      <c r="C273" s="29">
        <v>0</v>
      </c>
      <c r="D273" s="29">
        <v>0</v>
      </c>
      <c r="E273" s="29">
        <v>0</v>
      </c>
      <c r="F273" s="45">
        <v>1</v>
      </c>
      <c r="G273" s="45" t="s">
        <v>564</v>
      </c>
      <c r="H273" s="46">
        <v>45380</v>
      </c>
      <c r="I273" s="45">
        <v>0</v>
      </c>
      <c r="J273" s="46">
        <v>45390</v>
      </c>
      <c r="K273" s="45"/>
      <c r="L273" s="45" t="s">
        <v>520</v>
      </c>
      <c r="M273" s="29">
        <v>18.13</v>
      </c>
      <c r="N273" s="45" t="s">
        <v>565</v>
      </c>
      <c r="O273" s="45">
        <v>1214</v>
      </c>
      <c r="P273" s="46">
        <v>45390</v>
      </c>
      <c r="Q273" s="45"/>
      <c r="R273" s="45" t="s">
        <v>383</v>
      </c>
    </row>
    <row r="274" spans="1:18" x14ac:dyDescent="0.25">
      <c r="A274" s="45" t="s">
        <v>523</v>
      </c>
      <c r="B274" s="29">
        <v>9.48</v>
      </c>
      <c r="C274" s="29">
        <v>0</v>
      </c>
      <c r="D274" s="29">
        <v>0</v>
      </c>
      <c r="E274" s="29">
        <v>0</v>
      </c>
      <c r="F274" s="45">
        <v>1</v>
      </c>
      <c r="G274" s="45" t="s">
        <v>566</v>
      </c>
      <c r="H274" s="46">
        <v>45380</v>
      </c>
      <c r="I274" s="45">
        <v>0</v>
      </c>
      <c r="J274" s="46">
        <v>45390</v>
      </c>
      <c r="K274" s="45"/>
      <c r="L274" s="45" t="s">
        <v>520</v>
      </c>
      <c r="M274" s="29">
        <v>9.48</v>
      </c>
      <c r="N274" s="45" t="s">
        <v>522</v>
      </c>
      <c r="O274" s="45">
        <v>1214</v>
      </c>
      <c r="P274" s="46">
        <v>45390</v>
      </c>
      <c r="Q274" s="45"/>
      <c r="R274" s="45" t="s">
        <v>296</v>
      </c>
    </row>
    <row r="275" spans="1:18" x14ac:dyDescent="0.25">
      <c r="A275" s="45" t="s">
        <v>559</v>
      </c>
      <c r="B275" s="29">
        <v>68.010000000000005</v>
      </c>
      <c r="C275" s="29">
        <v>0</v>
      </c>
      <c r="D275" s="29">
        <v>0</v>
      </c>
      <c r="E275" s="29">
        <v>0</v>
      </c>
      <c r="F275" s="45">
        <v>1</v>
      </c>
      <c r="G275" s="45" t="s">
        <v>567</v>
      </c>
      <c r="H275" s="46">
        <v>45397</v>
      </c>
      <c r="I275" s="45">
        <v>0</v>
      </c>
      <c r="J275" s="46">
        <v>45412</v>
      </c>
      <c r="K275" s="45"/>
      <c r="L275" s="45" t="s">
        <v>520</v>
      </c>
      <c r="M275" s="29">
        <v>68.010000000000005</v>
      </c>
      <c r="N275" s="45" t="s">
        <v>561</v>
      </c>
      <c r="O275" s="45">
        <v>1241</v>
      </c>
      <c r="P275" s="46">
        <v>45412</v>
      </c>
      <c r="Q275" s="45"/>
      <c r="R275" s="45" t="s">
        <v>296</v>
      </c>
    </row>
    <row r="276" spans="1:18" x14ac:dyDescent="0.25">
      <c r="A276" s="45" t="s">
        <v>559</v>
      </c>
      <c r="B276" s="29">
        <v>1.58</v>
      </c>
      <c r="C276" s="29">
        <v>0</v>
      </c>
      <c r="D276" s="29">
        <v>0</v>
      </c>
      <c r="E276" s="29">
        <v>0</v>
      </c>
      <c r="F276" s="45">
        <v>1</v>
      </c>
      <c r="G276" s="45" t="s">
        <v>567</v>
      </c>
      <c r="H276" s="46">
        <v>45397</v>
      </c>
      <c r="I276" s="45">
        <v>0</v>
      </c>
      <c r="J276" s="46">
        <v>45412</v>
      </c>
      <c r="K276" s="45"/>
      <c r="L276" s="45" t="s">
        <v>520</v>
      </c>
      <c r="M276" s="29">
        <v>1.58</v>
      </c>
      <c r="N276" s="45" t="s">
        <v>562</v>
      </c>
      <c r="O276" s="45">
        <v>1241</v>
      </c>
      <c r="P276" s="46">
        <v>45412</v>
      </c>
      <c r="Q276" s="45"/>
      <c r="R276" s="45" t="s">
        <v>378</v>
      </c>
    </row>
    <row r="277" spans="1:18" x14ac:dyDescent="0.25">
      <c r="A277" s="45" t="s">
        <v>529</v>
      </c>
      <c r="B277" s="29">
        <v>1.56</v>
      </c>
      <c r="C277" s="29">
        <v>0</v>
      </c>
      <c r="D277" s="29">
        <v>0</v>
      </c>
      <c r="E277" s="29">
        <v>0</v>
      </c>
      <c r="F277" s="45">
        <v>1</v>
      </c>
      <c r="G277" s="45" t="s">
        <v>567</v>
      </c>
      <c r="H277" s="46">
        <v>45397</v>
      </c>
      <c r="I277" s="45">
        <v>0</v>
      </c>
      <c r="J277" s="46">
        <v>45412</v>
      </c>
      <c r="K277" s="45"/>
      <c r="L277" s="45" t="s">
        <v>520</v>
      </c>
      <c r="M277" s="29">
        <v>1.56</v>
      </c>
      <c r="N277" s="45" t="s">
        <v>563</v>
      </c>
      <c r="O277" s="45">
        <v>1241</v>
      </c>
      <c r="P277" s="46">
        <v>45412</v>
      </c>
      <c r="Q277" s="45"/>
      <c r="R277" s="45" t="s">
        <v>291</v>
      </c>
    </row>
    <row r="278" spans="1:18" x14ac:dyDescent="0.25">
      <c r="A278" s="45" t="s">
        <v>548</v>
      </c>
      <c r="B278" s="29">
        <v>84.72</v>
      </c>
      <c r="C278" s="29">
        <v>0</v>
      </c>
      <c r="D278" s="29">
        <v>0</v>
      </c>
      <c r="E278" s="29">
        <v>0</v>
      </c>
      <c r="F278" s="45">
        <v>1</v>
      </c>
      <c r="G278" s="45" t="s">
        <v>568</v>
      </c>
      <c r="H278" s="46">
        <v>45412</v>
      </c>
      <c r="I278" s="45">
        <v>0</v>
      </c>
      <c r="J278" s="46">
        <v>45412</v>
      </c>
      <c r="K278" s="45"/>
      <c r="L278" s="45" t="s">
        <v>520</v>
      </c>
      <c r="M278" s="29">
        <v>84.72</v>
      </c>
      <c r="N278" s="45" t="s">
        <v>521</v>
      </c>
      <c r="O278" s="45">
        <v>1241</v>
      </c>
      <c r="P278" s="46">
        <v>45412</v>
      </c>
      <c r="Q278" s="45"/>
      <c r="R278" s="45" t="s">
        <v>296</v>
      </c>
    </row>
    <row r="279" spans="1:18" x14ac:dyDescent="0.25">
      <c r="A279" s="45" t="s">
        <v>548</v>
      </c>
      <c r="B279" s="29">
        <v>4.83</v>
      </c>
      <c r="C279" s="29">
        <v>0</v>
      </c>
      <c r="D279" s="29">
        <v>0</v>
      </c>
      <c r="E279" s="29">
        <v>0</v>
      </c>
      <c r="F279" s="45">
        <v>1</v>
      </c>
      <c r="G279" s="45" t="s">
        <v>568</v>
      </c>
      <c r="H279" s="46">
        <v>45412</v>
      </c>
      <c r="I279" s="45">
        <v>0</v>
      </c>
      <c r="J279" s="46">
        <v>45412</v>
      </c>
      <c r="K279" s="45"/>
      <c r="L279" s="45" t="s">
        <v>520</v>
      </c>
      <c r="M279" s="29">
        <v>4.83</v>
      </c>
      <c r="N279" s="45" t="s">
        <v>550</v>
      </c>
      <c r="O279" s="45">
        <v>1241</v>
      </c>
      <c r="P279" s="46">
        <v>45412</v>
      </c>
      <c r="Q279" s="45"/>
      <c r="R279" s="45" t="s">
        <v>378</v>
      </c>
    </row>
    <row r="280" spans="1:18" x14ac:dyDescent="0.25">
      <c r="A280" s="45" t="s">
        <v>529</v>
      </c>
      <c r="B280" s="29">
        <v>6.32</v>
      </c>
      <c r="C280" s="29">
        <v>0</v>
      </c>
      <c r="D280" s="29">
        <v>0</v>
      </c>
      <c r="E280" s="29">
        <v>0</v>
      </c>
      <c r="F280" s="45">
        <v>1</v>
      </c>
      <c r="G280" s="45" t="s">
        <v>568</v>
      </c>
      <c r="H280" s="46">
        <v>45412</v>
      </c>
      <c r="I280" s="45">
        <v>0</v>
      </c>
      <c r="J280" s="46">
        <v>45412</v>
      </c>
      <c r="K280" s="45"/>
      <c r="L280" s="45" t="s">
        <v>520</v>
      </c>
      <c r="M280" s="29">
        <v>6.32</v>
      </c>
      <c r="N280" s="45" t="s">
        <v>551</v>
      </c>
      <c r="O280" s="45">
        <v>1241</v>
      </c>
      <c r="P280" s="46">
        <v>45412</v>
      </c>
      <c r="Q280" s="45"/>
      <c r="R280" s="45" t="s">
        <v>291</v>
      </c>
    </row>
    <row r="281" spans="1:18" x14ac:dyDescent="0.25">
      <c r="A281" s="45" t="s">
        <v>529</v>
      </c>
      <c r="B281" s="29">
        <v>18.61</v>
      </c>
      <c r="C281" s="29">
        <v>0</v>
      </c>
      <c r="D281" s="29">
        <v>0</v>
      </c>
      <c r="E281" s="29">
        <v>0</v>
      </c>
      <c r="F281" s="45">
        <v>1</v>
      </c>
      <c r="G281" s="45" t="s">
        <v>568</v>
      </c>
      <c r="H281" s="46">
        <v>45412</v>
      </c>
      <c r="I281" s="45">
        <v>0</v>
      </c>
      <c r="J281" s="46">
        <v>45412</v>
      </c>
      <c r="K281" s="45"/>
      <c r="L281" s="45" t="s">
        <v>520</v>
      </c>
      <c r="M281" s="29">
        <v>18.61</v>
      </c>
      <c r="N281" s="45" t="s">
        <v>569</v>
      </c>
      <c r="O281" s="45">
        <v>1241</v>
      </c>
      <c r="P281" s="46">
        <v>45412</v>
      </c>
      <c r="Q281" s="45"/>
      <c r="R281" s="45" t="s">
        <v>317</v>
      </c>
    </row>
    <row r="282" spans="1:18" x14ac:dyDescent="0.25">
      <c r="A282" s="45" t="s">
        <v>559</v>
      </c>
      <c r="B282" s="29">
        <v>68.010000000000005</v>
      </c>
      <c r="C282" s="29">
        <v>0</v>
      </c>
      <c r="D282" s="29">
        <v>0</v>
      </c>
      <c r="E282" s="29">
        <v>0</v>
      </c>
      <c r="F282" s="45">
        <v>1</v>
      </c>
      <c r="G282" s="45" t="s">
        <v>570</v>
      </c>
      <c r="H282" s="46">
        <v>45412</v>
      </c>
      <c r="I282" s="45">
        <v>0</v>
      </c>
      <c r="J282" s="46">
        <v>45412</v>
      </c>
      <c r="K282" s="45"/>
      <c r="L282" s="45" t="s">
        <v>520</v>
      </c>
      <c r="M282" s="29">
        <v>68.010000000000005</v>
      </c>
      <c r="N282" s="45" t="s">
        <v>561</v>
      </c>
      <c r="O282" s="45">
        <v>1241</v>
      </c>
      <c r="P282" s="46">
        <v>45412</v>
      </c>
      <c r="Q282" s="45"/>
      <c r="R282" s="45" t="s">
        <v>296</v>
      </c>
    </row>
    <row r="283" spans="1:18" x14ac:dyDescent="0.25">
      <c r="A283" s="45" t="s">
        <v>559</v>
      </c>
      <c r="B283" s="29">
        <v>1.58</v>
      </c>
      <c r="C283" s="29">
        <v>0</v>
      </c>
      <c r="D283" s="29">
        <v>0</v>
      </c>
      <c r="E283" s="29">
        <v>0</v>
      </c>
      <c r="F283" s="45">
        <v>1</v>
      </c>
      <c r="G283" s="45" t="s">
        <v>570</v>
      </c>
      <c r="H283" s="46">
        <v>45412</v>
      </c>
      <c r="I283" s="45">
        <v>0</v>
      </c>
      <c r="J283" s="46">
        <v>45412</v>
      </c>
      <c r="K283" s="45"/>
      <c r="L283" s="45" t="s">
        <v>520</v>
      </c>
      <c r="M283" s="29">
        <v>1.58</v>
      </c>
      <c r="N283" s="45" t="s">
        <v>562</v>
      </c>
      <c r="O283" s="45">
        <v>1241</v>
      </c>
      <c r="P283" s="46">
        <v>45412</v>
      </c>
      <c r="Q283" s="45"/>
      <c r="R283" s="45" t="s">
        <v>378</v>
      </c>
    </row>
    <row r="284" spans="1:18" x14ac:dyDescent="0.25">
      <c r="A284" s="45" t="s">
        <v>529</v>
      </c>
      <c r="B284" s="29">
        <v>1.56</v>
      </c>
      <c r="C284" s="29">
        <v>0</v>
      </c>
      <c r="D284" s="29">
        <v>0</v>
      </c>
      <c r="E284" s="29">
        <v>0</v>
      </c>
      <c r="F284" s="45">
        <v>1</v>
      </c>
      <c r="G284" s="45" t="s">
        <v>570</v>
      </c>
      <c r="H284" s="46">
        <v>45412</v>
      </c>
      <c r="I284" s="45">
        <v>0</v>
      </c>
      <c r="J284" s="46">
        <v>45412</v>
      </c>
      <c r="K284" s="45"/>
      <c r="L284" s="45" t="s">
        <v>520</v>
      </c>
      <c r="M284" s="29">
        <v>1.56</v>
      </c>
      <c r="N284" s="45" t="s">
        <v>563</v>
      </c>
      <c r="O284" s="45">
        <v>1241</v>
      </c>
      <c r="P284" s="46">
        <v>45412</v>
      </c>
      <c r="Q284" s="45"/>
      <c r="R284" s="45" t="s">
        <v>291</v>
      </c>
    </row>
    <row r="285" spans="1:18" x14ac:dyDescent="0.25">
      <c r="A285" s="45" t="s">
        <v>529</v>
      </c>
      <c r="B285" s="29">
        <v>5.24</v>
      </c>
      <c r="C285" s="29">
        <v>0</v>
      </c>
      <c r="D285" s="29">
        <v>0</v>
      </c>
      <c r="E285" s="29">
        <v>0</v>
      </c>
      <c r="F285" s="45">
        <v>1</v>
      </c>
      <c r="G285" s="45" t="s">
        <v>570</v>
      </c>
      <c r="H285" s="46">
        <v>45412</v>
      </c>
      <c r="I285" s="45">
        <v>0</v>
      </c>
      <c r="J285" s="46">
        <v>45412</v>
      </c>
      <c r="K285" s="45"/>
      <c r="L285" s="45" t="s">
        <v>520</v>
      </c>
      <c r="M285" s="29">
        <v>5.24</v>
      </c>
      <c r="N285" s="45" t="s">
        <v>571</v>
      </c>
      <c r="O285" s="45">
        <v>1241</v>
      </c>
      <c r="P285" s="46">
        <v>45412</v>
      </c>
      <c r="Q285" s="45"/>
      <c r="R285" s="45" t="s">
        <v>317</v>
      </c>
    </row>
    <row r="286" spans="1:18" x14ac:dyDescent="0.25">
      <c r="A286" s="45" t="s">
        <v>541</v>
      </c>
      <c r="B286" s="29">
        <v>15.95</v>
      </c>
      <c r="C286" s="29">
        <v>0</v>
      </c>
      <c r="D286" s="29">
        <v>0</v>
      </c>
      <c r="E286" s="29">
        <v>0</v>
      </c>
      <c r="F286" s="45">
        <v>1</v>
      </c>
      <c r="G286" s="45" t="s">
        <v>572</v>
      </c>
      <c r="H286" s="46">
        <v>45412</v>
      </c>
      <c r="I286" s="45">
        <v>0</v>
      </c>
      <c r="J286" s="46">
        <v>45412</v>
      </c>
      <c r="K286" s="45"/>
      <c r="L286" s="45" t="s">
        <v>520</v>
      </c>
      <c r="M286" s="29">
        <v>15.95</v>
      </c>
      <c r="N286" s="45" t="s">
        <v>555</v>
      </c>
      <c r="O286" s="45">
        <v>1241</v>
      </c>
      <c r="P286" s="46">
        <v>45412</v>
      </c>
      <c r="Q286" s="45"/>
      <c r="R286" s="45" t="s">
        <v>383</v>
      </c>
    </row>
    <row r="287" spans="1:18" x14ac:dyDescent="0.25">
      <c r="A287" s="45" t="s">
        <v>518</v>
      </c>
      <c r="B287" s="29">
        <v>-0.02</v>
      </c>
      <c r="C287" s="29">
        <v>0</v>
      </c>
      <c r="D287" s="29">
        <v>0</v>
      </c>
      <c r="E287" s="29">
        <v>0</v>
      </c>
      <c r="F287" s="45">
        <v>1</v>
      </c>
      <c r="G287" s="45" t="s">
        <v>573</v>
      </c>
      <c r="H287" s="46">
        <v>45420</v>
      </c>
      <c r="I287" s="45">
        <v>0</v>
      </c>
      <c r="J287" s="46">
        <v>45412</v>
      </c>
      <c r="K287" s="45"/>
      <c r="L287" s="45" t="s">
        <v>520</v>
      </c>
      <c r="M287" s="29">
        <v>-0.02</v>
      </c>
      <c r="N287" s="45" t="s">
        <v>521</v>
      </c>
      <c r="O287" s="45">
        <v>1241</v>
      </c>
      <c r="P287" s="46">
        <v>45412</v>
      </c>
      <c r="Q287" s="45"/>
      <c r="R287" s="45" t="s">
        <v>296</v>
      </c>
    </row>
    <row r="288" spans="1:18" x14ac:dyDescent="0.25">
      <c r="A288" s="45" t="s">
        <v>518</v>
      </c>
      <c r="B288" s="29">
        <v>-0.26</v>
      </c>
      <c r="C288" s="29">
        <v>0</v>
      </c>
      <c r="D288" s="29">
        <v>0</v>
      </c>
      <c r="E288" s="29">
        <v>0</v>
      </c>
      <c r="F288" s="45">
        <v>1</v>
      </c>
      <c r="G288" s="45" t="s">
        <v>573</v>
      </c>
      <c r="H288" s="46">
        <v>45420</v>
      </c>
      <c r="I288" s="45">
        <v>0</v>
      </c>
      <c r="J288" s="46">
        <v>45412</v>
      </c>
      <c r="K288" s="45"/>
      <c r="L288" s="45" t="s">
        <v>520</v>
      </c>
      <c r="M288" s="29">
        <v>-0.26</v>
      </c>
      <c r="N288" s="45" t="s">
        <v>522</v>
      </c>
      <c r="O288" s="45">
        <v>1241</v>
      </c>
      <c r="P288" s="46">
        <v>45412</v>
      </c>
      <c r="Q288" s="45"/>
      <c r="R288" s="45" t="s">
        <v>296</v>
      </c>
    </row>
    <row r="289" spans="1:18" x14ac:dyDescent="0.25">
      <c r="A289" s="45" t="s">
        <v>559</v>
      </c>
      <c r="B289" s="29">
        <v>68.010000000000005</v>
      </c>
      <c r="C289" s="29">
        <v>0</v>
      </c>
      <c r="D289" s="29">
        <v>0</v>
      </c>
      <c r="E289" s="29">
        <v>0</v>
      </c>
      <c r="F289" s="45">
        <v>1</v>
      </c>
      <c r="G289" s="45" t="s">
        <v>574</v>
      </c>
      <c r="H289" s="46">
        <v>45380</v>
      </c>
      <c r="I289" s="45">
        <v>0</v>
      </c>
      <c r="J289" s="46">
        <v>45390</v>
      </c>
      <c r="K289" s="45"/>
      <c r="L289" s="45" t="s">
        <v>520</v>
      </c>
      <c r="M289" s="29">
        <v>68.010000000000005</v>
      </c>
      <c r="N289" s="45" t="s">
        <v>561</v>
      </c>
      <c r="O289" s="45">
        <v>1214</v>
      </c>
      <c r="P289" s="46">
        <v>45390</v>
      </c>
      <c r="Q289" s="45"/>
      <c r="R289" s="45" t="s">
        <v>296</v>
      </c>
    </row>
    <row r="290" spans="1:18" x14ac:dyDescent="0.25">
      <c r="A290" s="45" t="s">
        <v>559</v>
      </c>
      <c r="B290" s="29">
        <v>1.58</v>
      </c>
      <c r="C290" s="29">
        <v>0</v>
      </c>
      <c r="D290" s="29">
        <v>0</v>
      </c>
      <c r="E290" s="29">
        <v>0</v>
      </c>
      <c r="F290" s="45">
        <v>1</v>
      </c>
      <c r="G290" s="45" t="s">
        <v>574</v>
      </c>
      <c r="H290" s="46">
        <v>45380</v>
      </c>
      <c r="I290" s="45">
        <v>0</v>
      </c>
      <c r="J290" s="46">
        <v>45390</v>
      </c>
      <c r="K290" s="45"/>
      <c r="L290" s="45" t="s">
        <v>520</v>
      </c>
      <c r="M290" s="29">
        <v>1.58</v>
      </c>
      <c r="N290" s="45" t="s">
        <v>562</v>
      </c>
      <c r="O290" s="45">
        <v>1214</v>
      </c>
      <c r="P290" s="46">
        <v>45390</v>
      </c>
      <c r="Q290" s="45"/>
      <c r="R290" s="45" t="s">
        <v>378</v>
      </c>
    </row>
    <row r="291" spans="1:18" x14ac:dyDescent="0.25">
      <c r="A291" s="45" t="s">
        <v>529</v>
      </c>
      <c r="B291" s="29">
        <v>1.56</v>
      </c>
      <c r="C291" s="29">
        <v>0</v>
      </c>
      <c r="D291" s="29">
        <v>0</v>
      </c>
      <c r="E291" s="29">
        <v>0</v>
      </c>
      <c r="F291" s="45">
        <v>1</v>
      </c>
      <c r="G291" s="45" t="s">
        <v>574</v>
      </c>
      <c r="H291" s="46">
        <v>45380</v>
      </c>
      <c r="I291" s="45">
        <v>0</v>
      </c>
      <c r="J291" s="46">
        <v>45390</v>
      </c>
      <c r="K291" s="45"/>
      <c r="L291" s="45" t="s">
        <v>520</v>
      </c>
      <c r="M291" s="29">
        <v>1.56</v>
      </c>
      <c r="N291" s="45" t="s">
        <v>563</v>
      </c>
      <c r="O291" s="45">
        <v>1214</v>
      </c>
      <c r="P291" s="46">
        <v>45390</v>
      </c>
      <c r="Q291" s="45"/>
      <c r="R291" s="45" t="s">
        <v>291</v>
      </c>
    </row>
    <row r="292" spans="1:18" x14ac:dyDescent="0.25">
      <c r="A292" s="45" t="s">
        <v>541</v>
      </c>
      <c r="B292" s="29">
        <v>2.82</v>
      </c>
      <c r="C292" s="29">
        <v>0</v>
      </c>
      <c r="D292" s="29">
        <v>0</v>
      </c>
      <c r="E292" s="29">
        <v>0</v>
      </c>
      <c r="F292" s="45">
        <v>1</v>
      </c>
      <c r="G292" s="45" t="s">
        <v>575</v>
      </c>
      <c r="H292" s="46">
        <v>45366</v>
      </c>
      <c r="I292" s="45">
        <v>0</v>
      </c>
      <c r="J292" s="46">
        <v>45390</v>
      </c>
      <c r="K292" s="45"/>
      <c r="L292" s="45" t="s">
        <v>520</v>
      </c>
      <c r="M292" s="29">
        <v>2.82</v>
      </c>
      <c r="N292" s="45" t="s">
        <v>555</v>
      </c>
      <c r="O292" s="45">
        <v>1214</v>
      </c>
      <c r="P292" s="46">
        <v>45390</v>
      </c>
      <c r="Q292" s="45"/>
      <c r="R292" s="45" t="s">
        <v>383</v>
      </c>
    </row>
    <row r="293" spans="1:18" x14ac:dyDescent="0.25">
      <c r="A293" s="45" t="s">
        <v>523</v>
      </c>
      <c r="B293" s="29">
        <v>52.48</v>
      </c>
      <c r="C293" s="29">
        <v>0</v>
      </c>
      <c r="D293" s="29">
        <v>0</v>
      </c>
      <c r="E293" s="29">
        <v>0</v>
      </c>
      <c r="F293" s="45">
        <v>1</v>
      </c>
      <c r="G293" s="45" t="s">
        <v>576</v>
      </c>
      <c r="H293" s="46">
        <v>45380</v>
      </c>
      <c r="I293" s="45">
        <v>0</v>
      </c>
      <c r="J293" s="46">
        <v>45390</v>
      </c>
      <c r="K293" s="45"/>
      <c r="L293" s="45" t="s">
        <v>520</v>
      </c>
      <c r="M293" s="29">
        <v>52.48</v>
      </c>
      <c r="N293" s="45" t="s">
        <v>522</v>
      </c>
      <c r="O293" s="45">
        <v>1214</v>
      </c>
      <c r="P293" s="46">
        <v>45390</v>
      </c>
      <c r="Q293" s="45"/>
      <c r="R293" s="45" t="s">
        <v>296</v>
      </c>
    </row>
    <row r="294" spans="1:18" x14ac:dyDescent="0.25">
      <c r="A294" s="45" t="s">
        <v>532</v>
      </c>
      <c r="B294" s="29">
        <v>0.86</v>
      </c>
      <c r="C294" s="29">
        <v>0</v>
      </c>
      <c r="D294" s="29">
        <v>0</v>
      </c>
      <c r="E294" s="29">
        <v>0</v>
      </c>
      <c r="F294" s="45">
        <v>1</v>
      </c>
      <c r="G294" s="45" t="s">
        <v>576</v>
      </c>
      <c r="H294" s="46">
        <v>45380</v>
      </c>
      <c r="I294" s="45">
        <v>0</v>
      </c>
      <c r="J294" s="46">
        <v>45390</v>
      </c>
      <c r="K294" s="45"/>
      <c r="L294" s="45" t="s">
        <v>520</v>
      </c>
      <c r="M294" s="29">
        <v>0.86</v>
      </c>
      <c r="N294" s="45" t="s">
        <v>533</v>
      </c>
      <c r="O294" s="45">
        <v>1214</v>
      </c>
      <c r="P294" s="46">
        <v>45390</v>
      </c>
      <c r="Q294" s="45"/>
      <c r="R294" s="45" t="s">
        <v>378</v>
      </c>
    </row>
    <row r="295" spans="1:18" x14ac:dyDescent="0.25">
      <c r="A295" s="45" t="s">
        <v>541</v>
      </c>
      <c r="B295" s="29">
        <v>4.32</v>
      </c>
      <c r="C295" s="29">
        <v>0</v>
      </c>
      <c r="D295" s="29">
        <v>0</v>
      </c>
      <c r="E295" s="29">
        <v>0</v>
      </c>
      <c r="F295" s="45">
        <v>1</v>
      </c>
      <c r="G295" s="45" t="s">
        <v>576</v>
      </c>
      <c r="H295" s="46">
        <v>45380</v>
      </c>
      <c r="I295" s="45">
        <v>0</v>
      </c>
      <c r="J295" s="46">
        <v>45390</v>
      </c>
      <c r="K295" s="45"/>
      <c r="L295" s="45" t="s">
        <v>520</v>
      </c>
      <c r="M295" s="29">
        <v>4.32</v>
      </c>
      <c r="N295" s="45" t="s">
        <v>542</v>
      </c>
      <c r="O295" s="45">
        <v>1214</v>
      </c>
      <c r="P295" s="46">
        <v>45390</v>
      </c>
      <c r="Q295" s="45"/>
      <c r="R295" s="45" t="s">
        <v>291</v>
      </c>
    </row>
    <row r="296" spans="1:18" x14ac:dyDescent="0.25">
      <c r="A296" s="45" t="s">
        <v>523</v>
      </c>
      <c r="B296" s="29">
        <v>59.92</v>
      </c>
      <c r="C296" s="29">
        <v>0</v>
      </c>
      <c r="D296" s="29">
        <v>0</v>
      </c>
      <c r="E296" s="29">
        <v>0</v>
      </c>
      <c r="F296" s="45">
        <v>1</v>
      </c>
      <c r="G296" s="45" t="s">
        <v>577</v>
      </c>
      <c r="H296" s="46">
        <v>45397</v>
      </c>
      <c r="I296" s="45">
        <v>0</v>
      </c>
      <c r="J296" s="46">
        <v>45412</v>
      </c>
      <c r="K296" s="45"/>
      <c r="L296" s="45" t="s">
        <v>520</v>
      </c>
      <c r="M296" s="29">
        <v>59.92</v>
      </c>
      <c r="N296" s="45" t="s">
        <v>522</v>
      </c>
      <c r="O296" s="45">
        <v>1241</v>
      </c>
      <c r="P296" s="46">
        <v>45412</v>
      </c>
      <c r="Q296" s="45"/>
      <c r="R296" s="45" t="s">
        <v>296</v>
      </c>
    </row>
    <row r="297" spans="1:18" x14ac:dyDescent="0.25">
      <c r="A297" s="45" t="s">
        <v>532</v>
      </c>
      <c r="B297" s="29">
        <v>2.0099999999999998</v>
      </c>
      <c r="C297" s="29">
        <v>0</v>
      </c>
      <c r="D297" s="29">
        <v>0</v>
      </c>
      <c r="E297" s="29">
        <v>0</v>
      </c>
      <c r="F297" s="45">
        <v>1</v>
      </c>
      <c r="G297" s="45" t="s">
        <v>577</v>
      </c>
      <c r="H297" s="46">
        <v>45397</v>
      </c>
      <c r="I297" s="45">
        <v>0</v>
      </c>
      <c r="J297" s="46">
        <v>45412</v>
      </c>
      <c r="K297" s="45"/>
      <c r="L297" s="45" t="s">
        <v>520</v>
      </c>
      <c r="M297" s="29">
        <v>2.0099999999999998</v>
      </c>
      <c r="N297" s="45" t="s">
        <v>533</v>
      </c>
      <c r="O297" s="45">
        <v>1241</v>
      </c>
      <c r="P297" s="46">
        <v>45412</v>
      </c>
      <c r="Q297" s="45"/>
      <c r="R297" s="45" t="s">
        <v>378</v>
      </c>
    </row>
    <row r="298" spans="1:18" x14ac:dyDescent="0.25">
      <c r="A298" s="45" t="s">
        <v>537</v>
      </c>
      <c r="B298" s="29">
        <v>877.39</v>
      </c>
      <c r="C298" s="29">
        <v>0</v>
      </c>
      <c r="D298" s="29">
        <v>0</v>
      </c>
      <c r="E298" s="29">
        <v>0</v>
      </c>
      <c r="F298" s="45">
        <v>1</v>
      </c>
      <c r="G298" s="45" t="s">
        <v>578</v>
      </c>
      <c r="H298" s="46">
        <v>45397</v>
      </c>
      <c r="I298" s="45">
        <v>0</v>
      </c>
      <c r="J298" s="46">
        <v>45412</v>
      </c>
      <c r="K298" s="45"/>
      <c r="L298" s="45" t="s">
        <v>520</v>
      </c>
      <c r="M298" s="29">
        <v>877.39</v>
      </c>
      <c r="N298" s="45" t="s">
        <v>579</v>
      </c>
      <c r="O298" s="45">
        <v>1241</v>
      </c>
      <c r="P298" s="46">
        <v>45412</v>
      </c>
      <c r="Q298" s="45"/>
      <c r="R298" s="45" t="s">
        <v>383</v>
      </c>
    </row>
    <row r="299" spans="1:18" x14ac:dyDescent="0.25">
      <c r="A299" s="45" t="s">
        <v>534</v>
      </c>
      <c r="B299" s="29">
        <v>8753.98</v>
      </c>
      <c r="C299" s="29">
        <v>0</v>
      </c>
      <c r="D299" s="29">
        <v>0</v>
      </c>
      <c r="E299" s="29">
        <v>0</v>
      </c>
      <c r="F299" s="45">
        <v>1</v>
      </c>
      <c r="G299" s="45" t="s">
        <v>580</v>
      </c>
      <c r="H299" s="46">
        <v>45380</v>
      </c>
      <c r="I299" s="45">
        <v>0</v>
      </c>
      <c r="J299" s="46">
        <v>45390</v>
      </c>
      <c r="K299" s="45"/>
      <c r="L299" s="45" t="s">
        <v>520</v>
      </c>
      <c r="M299" s="29">
        <v>8753.98</v>
      </c>
      <c r="N299" s="45" t="s">
        <v>536</v>
      </c>
      <c r="O299" s="45">
        <v>1214</v>
      </c>
      <c r="P299" s="46">
        <v>45390</v>
      </c>
      <c r="Q299" s="45"/>
      <c r="R299" s="45" t="s">
        <v>296</v>
      </c>
    </row>
    <row r="300" spans="1:18" x14ac:dyDescent="0.25">
      <c r="A300" s="45" t="s">
        <v>537</v>
      </c>
      <c r="B300" s="29">
        <v>263.22000000000003</v>
      </c>
      <c r="C300" s="29">
        <v>0</v>
      </c>
      <c r="D300" s="29">
        <v>0</v>
      </c>
      <c r="E300" s="29">
        <v>0</v>
      </c>
      <c r="F300" s="45">
        <v>1</v>
      </c>
      <c r="G300" s="45" t="s">
        <v>580</v>
      </c>
      <c r="H300" s="46">
        <v>45380</v>
      </c>
      <c r="I300" s="45">
        <v>0</v>
      </c>
      <c r="J300" s="46">
        <v>45390</v>
      </c>
      <c r="K300" s="45"/>
      <c r="L300" s="45" t="s">
        <v>520</v>
      </c>
      <c r="M300" s="29">
        <v>263.22000000000003</v>
      </c>
      <c r="N300" s="45" t="s">
        <v>538</v>
      </c>
      <c r="O300" s="45">
        <v>1214</v>
      </c>
      <c r="P300" s="46">
        <v>45390</v>
      </c>
      <c r="Q300" s="45"/>
      <c r="R300" s="45" t="s">
        <v>378</v>
      </c>
    </row>
    <row r="301" spans="1:18" x14ac:dyDescent="0.25">
      <c r="A301" s="45" t="s">
        <v>537</v>
      </c>
      <c r="B301" s="29">
        <v>129.35</v>
      </c>
      <c r="C301" s="29">
        <v>0</v>
      </c>
      <c r="D301" s="29">
        <v>0</v>
      </c>
      <c r="E301" s="29">
        <v>0</v>
      </c>
      <c r="F301" s="45">
        <v>1</v>
      </c>
      <c r="G301" s="45" t="s">
        <v>580</v>
      </c>
      <c r="H301" s="46">
        <v>45380</v>
      </c>
      <c r="I301" s="45">
        <v>0</v>
      </c>
      <c r="J301" s="46">
        <v>45390</v>
      </c>
      <c r="K301" s="45"/>
      <c r="L301" s="45" t="s">
        <v>520</v>
      </c>
      <c r="M301" s="29">
        <v>129.35</v>
      </c>
      <c r="N301" s="45" t="s">
        <v>539</v>
      </c>
      <c r="O301" s="45">
        <v>1214</v>
      </c>
      <c r="P301" s="46">
        <v>45390</v>
      </c>
      <c r="Q301" s="45"/>
      <c r="R301" s="45" t="s">
        <v>291</v>
      </c>
    </row>
    <row r="302" spans="1:18" x14ac:dyDescent="0.25">
      <c r="A302" s="45" t="s">
        <v>541</v>
      </c>
      <c r="B302" s="29">
        <v>15.95</v>
      </c>
      <c r="C302" s="29">
        <v>0</v>
      </c>
      <c r="D302" s="29">
        <v>0</v>
      </c>
      <c r="E302" s="29">
        <v>0</v>
      </c>
      <c r="F302" s="45">
        <v>1</v>
      </c>
      <c r="G302" s="45" t="s">
        <v>581</v>
      </c>
      <c r="H302" s="46">
        <v>45380</v>
      </c>
      <c r="I302" s="45">
        <v>0</v>
      </c>
      <c r="J302" s="46">
        <v>45390</v>
      </c>
      <c r="K302" s="45"/>
      <c r="L302" s="45" t="s">
        <v>520</v>
      </c>
      <c r="M302" s="29">
        <v>15.95</v>
      </c>
      <c r="N302" s="45" t="s">
        <v>555</v>
      </c>
      <c r="O302" s="45">
        <v>1214</v>
      </c>
      <c r="P302" s="46">
        <v>45390</v>
      </c>
      <c r="Q302" s="45"/>
      <c r="R302" s="45" t="s">
        <v>383</v>
      </c>
    </row>
    <row r="303" spans="1:18" x14ac:dyDescent="0.25">
      <c r="A303" s="45" t="s">
        <v>525</v>
      </c>
      <c r="B303" s="29">
        <v>373.15</v>
      </c>
      <c r="C303" s="29">
        <v>0</v>
      </c>
      <c r="D303" s="29">
        <v>0</v>
      </c>
      <c r="E303" s="29">
        <v>0</v>
      </c>
      <c r="F303" s="45">
        <v>1</v>
      </c>
      <c r="G303" s="45" t="s">
        <v>582</v>
      </c>
      <c r="H303" s="46">
        <v>45366</v>
      </c>
      <c r="I303" s="45">
        <v>0</v>
      </c>
      <c r="J303" s="46">
        <v>45390</v>
      </c>
      <c r="K303" s="45"/>
      <c r="L303" s="45" t="s">
        <v>520</v>
      </c>
      <c r="M303" s="29">
        <v>373.15</v>
      </c>
      <c r="N303" s="45" t="s">
        <v>527</v>
      </c>
      <c r="O303" s="45">
        <v>1214</v>
      </c>
      <c r="P303" s="46">
        <v>45390</v>
      </c>
      <c r="Q303" s="45"/>
      <c r="R303" s="45" t="s">
        <v>296</v>
      </c>
    </row>
    <row r="304" spans="1:18" x14ac:dyDescent="0.25">
      <c r="A304" s="45" t="s">
        <v>525</v>
      </c>
      <c r="B304" s="29">
        <v>8.17</v>
      </c>
      <c r="C304" s="29">
        <v>0</v>
      </c>
      <c r="D304" s="29">
        <v>0</v>
      </c>
      <c r="E304" s="29">
        <v>0</v>
      </c>
      <c r="F304" s="45">
        <v>1</v>
      </c>
      <c r="G304" s="45" t="s">
        <v>582</v>
      </c>
      <c r="H304" s="46">
        <v>45366</v>
      </c>
      <c r="I304" s="45">
        <v>0</v>
      </c>
      <c r="J304" s="46">
        <v>45390</v>
      </c>
      <c r="K304" s="45"/>
      <c r="L304" s="45" t="s">
        <v>520</v>
      </c>
      <c r="M304" s="29">
        <v>8.17</v>
      </c>
      <c r="N304" s="45" t="s">
        <v>528</v>
      </c>
      <c r="O304" s="45">
        <v>1214</v>
      </c>
      <c r="P304" s="46">
        <v>45390</v>
      </c>
      <c r="Q304" s="45"/>
      <c r="R304" s="45" t="s">
        <v>378</v>
      </c>
    </row>
    <row r="305" spans="1:18" x14ac:dyDescent="0.25">
      <c r="A305" s="45" t="s">
        <v>529</v>
      </c>
      <c r="B305" s="29">
        <v>7.15</v>
      </c>
      <c r="C305" s="29">
        <v>0</v>
      </c>
      <c r="D305" s="29">
        <v>0</v>
      </c>
      <c r="E305" s="29">
        <v>0</v>
      </c>
      <c r="F305" s="45">
        <v>1</v>
      </c>
      <c r="G305" s="45" t="s">
        <v>582</v>
      </c>
      <c r="H305" s="46">
        <v>45366</v>
      </c>
      <c r="I305" s="45">
        <v>0</v>
      </c>
      <c r="J305" s="46">
        <v>45390</v>
      </c>
      <c r="K305" s="45"/>
      <c r="L305" s="45" t="s">
        <v>520</v>
      </c>
      <c r="M305" s="29">
        <v>7.15</v>
      </c>
      <c r="N305" s="45" t="s">
        <v>530</v>
      </c>
      <c r="O305" s="45">
        <v>1214</v>
      </c>
      <c r="P305" s="46">
        <v>45390</v>
      </c>
      <c r="Q305" s="45"/>
      <c r="R305" s="45" t="s">
        <v>291</v>
      </c>
    </row>
    <row r="306" spans="1:18" x14ac:dyDescent="0.25">
      <c r="A306" s="45" t="s">
        <v>523</v>
      </c>
      <c r="B306" s="29">
        <v>52.48</v>
      </c>
      <c r="C306" s="29">
        <v>0</v>
      </c>
      <c r="D306" s="29">
        <v>0</v>
      </c>
      <c r="E306" s="29">
        <v>0</v>
      </c>
      <c r="F306" s="45">
        <v>1</v>
      </c>
      <c r="G306" s="45" t="s">
        <v>583</v>
      </c>
      <c r="H306" s="46">
        <v>45412</v>
      </c>
      <c r="I306" s="45">
        <v>0</v>
      </c>
      <c r="J306" s="46">
        <v>45412</v>
      </c>
      <c r="K306" s="45"/>
      <c r="L306" s="45" t="s">
        <v>520</v>
      </c>
      <c r="M306" s="29">
        <v>52.48</v>
      </c>
      <c r="N306" s="45" t="s">
        <v>522</v>
      </c>
      <c r="O306" s="45">
        <v>1241</v>
      </c>
      <c r="P306" s="46">
        <v>45412</v>
      </c>
      <c r="Q306" s="45"/>
      <c r="R306" s="45" t="s">
        <v>296</v>
      </c>
    </row>
    <row r="307" spans="1:18" x14ac:dyDescent="0.25">
      <c r="A307" s="45" t="s">
        <v>532</v>
      </c>
      <c r="B307" s="29">
        <v>0.86</v>
      </c>
      <c r="C307" s="29">
        <v>0</v>
      </c>
      <c r="D307" s="29">
        <v>0</v>
      </c>
      <c r="E307" s="29">
        <v>0</v>
      </c>
      <c r="F307" s="45">
        <v>1</v>
      </c>
      <c r="G307" s="45" t="s">
        <v>583</v>
      </c>
      <c r="H307" s="46">
        <v>45412</v>
      </c>
      <c r="I307" s="45">
        <v>0</v>
      </c>
      <c r="J307" s="46">
        <v>45412</v>
      </c>
      <c r="K307" s="45"/>
      <c r="L307" s="45" t="s">
        <v>520</v>
      </c>
      <c r="M307" s="29">
        <v>0.86</v>
      </c>
      <c r="N307" s="45" t="s">
        <v>533</v>
      </c>
      <c r="O307" s="45">
        <v>1241</v>
      </c>
      <c r="P307" s="46">
        <v>45412</v>
      </c>
      <c r="Q307" s="45"/>
      <c r="R307" s="45" t="s">
        <v>378</v>
      </c>
    </row>
    <row r="308" spans="1:18" x14ac:dyDescent="0.25">
      <c r="A308" s="45" t="s">
        <v>541</v>
      </c>
      <c r="B308" s="29">
        <v>4.32</v>
      </c>
      <c r="C308" s="29">
        <v>0</v>
      </c>
      <c r="D308" s="29">
        <v>0</v>
      </c>
      <c r="E308" s="29">
        <v>0</v>
      </c>
      <c r="F308" s="45">
        <v>1</v>
      </c>
      <c r="G308" s="45" t="s">
        <v>583</v>
      </c>
      <c r="H308" s="46">
        <v>45412</v>
      </c>
      <c r="I308" s="45">
        <v>0</v>
      </c>
      <c r="J308" s="46">
        <v>45412</v>
      </c>
      <c r="K308" s="45"/>
      <c r="L308" s="45" t="s">
        <v>520</v>
      </c>
      <c r="M308" s="29">
        <v>4.32</v>
      </c>
      <c r="N308" s="45" t="s">
        <v>542</v>
      </c>
      <c r="O308" s="45">
        <v>1241</v>
      </c>
      <c r="P308" s="46">
        <v>45412</v>
      </c>
      <c r="Q308" s="45"/>
      <c r="R308" s="45" t="s">
        <v>291</v>
      </c>
    </row>
    <row r="309" spans="1:18" x14ac:dyDescent="0.25">
      <c r="A309" s="45" t="s">
        <v>541</v>
      </c>
      <c r="B309" s="29">
        <v>2.88</v>
      </c>
      <c r="C309" s="29">
        <v>0</v>
      </c>
      <c r="D309" s="29">
        <v>0</v>
      </c>
      <c r="E309" s="29">
        <v>0</v>
      </c>
      <c r="F309" s="45">
        <v>1</v>
      </c>
      <c r="G309" s="45" t="s">
        <v>583</v>
      </c>
      <c r="H309" s="46">
        <v>45412</v>
      </c>
      <c r="I309" s="45">
        <v>0</v>
      </c>
      <c r="J309" s="46">
        <v>45412</v>
      </c>
      <c r="K309" s="45"/>
      <c r="L309" s="45" t="s">
        <v>520</v>
      </c>
      <c r="M309" s="29">
        <v>2.88</v>
      </c>
      <c r="N309" s="45" t="s">
        <v>584</v>
      </c>
      <c r="O309" s="45">
        <v>1241</v>
      </c>
      <c r="P309" s="46">
        <v>45412</v>
      </c>
      <c r="Q309" s="45"/>
      <c r="R309" s="45" t="s">
        <v>317</v>
      </c>
    </row>
    <row r="310" spans="1:18" x14ac:dyDescent="0.25">
      <c r="A310" s="45" t="s">
        <v>541</v>
      </c>
      <c r="B310" s="29">
        <v>2.82</v>
      </c>
      <c r="C310" s="29">
        <v>0</v>
      </c>
      <c r="D310" s="29">
        <v>0</v>
      </c>
      <c r="E310" s="29">
        <v>0</v>
      </c>
      <c r="F310" s="45">
        <v>1</v>
      </c>
      <c r="G310" s="45" t="s">
        <v>585</v>
      </c>
      <c r="H310" s="46">
        <v>45412</v>
      </c>
      <c r="I310" s="45">
        <v>0</v>
      </c>
      <c r="J310" s="46">
        <v>45412</v>
      </c>
      <c r="K310" s="45"/>
      <c r="L310" s="45" t="s">
        <v>520</v>
      </c>
      <c r="M310" s="29">
        <v>2.82</v>
      </c>
      <c r="N310" s="45" t="s">
        <v>555</v>
      </c>
      <c r="O310" s="45">
        <v>1241</v>
      </c>
      <c r="P310" s="46">
        <v>45412</v>
      </c>
      <c r="Q310" s="45"/>
      <c r="R310" s="45" t="s">
        <v>383</v>
      </c>
    </row>
    <row r="311" spans="1:18" x14ac:dyDescent="0.25">
      <c r="A311" s="45" t="s">
        <v>541</v>
      </c>
      <c r="B311" s="29">
        <v>5.7</v>
      </c>
      <c r="C311" s="29">
        <v>0</v>
      </c>
      <c r="D311" s="29">
        <v>0</v>
      </c>
      <c r="E311" s="29">
        <v>0</v>
      </c>
      <c r="F311" s="45">
        <v>1</v>
      </c>
      <c r="G311" s="45" t="s">
        <v>586</v>
      </c>
      <c r="H311" s="46">
        <v>45397</v>
      </c>
      <c r="I311" s="45">
        <v>0</v>
      </c>
      <c r="J311" s="46">
        <v>45412</v>
      </c>
      <c r="K311" s="45"/>
      <c r="L311" s="45" t="s">
        <v>520</v>
      </c>
      <c r="M311" s="29">
        <v>5.7</v>
      </c>
      <c r="N311" s="45" t="s">
        <v>555</v>
      </c>
      <c r="O311" s="45">
        <v>1241</v>
      </c>
      <c r="P311" s="46">
        <v>45412</v>
      </c>
      <c r="Q311" s="45"/>
      <c r="R311" s="45" t="s">
        <v>383</v>
      </c>
    </row>
    <row r="312" spans="1:18" x14ac:dyDescent="0.25">
      <c r="A312" s="45" t="s">
        <v>541</v>
      </c>
      <c r="B312" s="29">
        <v>0.13</v>
      </c>
      <c r="C312" s="29">
        <v>0</v>
      </c>
      <c r="D312" s="29">
        <v>0</v>
      </c>
      <c r="E312" s="29">
        <v>0</v>
      </c>
      <c r="F312" s="45">
        <v>1</v>
      </c>
      <c r="G312" s="45" t="s">
        <v>587</v>
      </c>
      <c r="H312" s="46">
        <v>45412</v>
      </c>
      <c r="I312" s="45">
        <v>0</v>
      </c>
      <c r="J312" s="46">
        <v>45412</v>
      </c>
      <c r="K312" s="45"/>
      <c r="L312" s="45" t="s">
        <v>520</v>
      </c>
      <c r="M312" s="29">
        <v>0.13</v>
      </c>
      <c r="N312" s="45" t="s">
        <v>555</v>
      </c>
      <c r="O312" s="45">
        <v>1241</v>
      </c>
      <c r="P312" s="46">
        <v>45412</v>
      </c>
      <c r="Q312" s="45"/>
      <c r="R312" s="45" t="s">
        <v>383</v>
      </c>
    </row>
    <row r="313" spans="1:18" x14ac:dyDescent="0.25">
      <c r="A313" s="45" t="s">
        <v>529</v>
      </c>
      <c r="B313" s="29">
        <v>36.74</v>
      </c>
      <c r="C313" s="29">
        <v>0</v>
      </c>
      <c r="D313" s="29">
        <v>0</v>
      </c>
      <c r="E313" s="29">
        <v>0</v>
      </c>
      <c r="F313" s="45">
        <v>1</v>
      </c>
      <c r="G313" s="45" t="s">
        <v>588</v>
      </c>
      <c r="H313" s="46">
        <v>45397</v>
      </c>
      <c r="I313" s="45">
        <v>0</v>
      </c>
      <c r="J313" s="46">
        <v>45412</v>
      </c>
      <c r="K313" s="45"/>
      <c r="L313" s="45" t="s">
        <v>520</v>
      </c>
      <c r="M313" s="29">
        <v>36.74</v>
      </c>
      <c r="N313" s="45" t="s">
        <v>565</v>
      </c>
      <c r="O313" s="45">
        <v>1241</v>
      </c>
      <c r="P313" s="46">
        <v>45412</v>
      </c>
      <c r="Q313" s="45"/>
      <c r="R313" s="45" t="s">
        <v>383</v>
      </c>
    </row>
    <row r="314" spans="1:18" x14ac:dyDescent="0.25">
      <c r="A314" s="45" t="s">
        <v>541</v>
      </c>
      <c r="B314" s="29">
        <v>2.82</v>
      </c>
      <c r="C314" s="29">
        <v>0</v>
      </c>
      <c r="D314" s="29">
        <v>0</v>
      </c>
      <c r="E314" s="29">
        <v>0</v>
      </c>
      <c r="F314" s="45">
        <v>1</v>
      </c>
      <c r="G314" s="45" t="s">
        <v>589</v>
      </c>
      <c r="H314" s="46">
        <v>45380</v>
      </c>
      <c r="I314" s="45">
        <v>0</v>
      </c>
      <c r="J314" s="46">
        <v>45390</v>
      </c>
      <c r="K314" s="45"/>
      <c r="L314" s="45" t="s">
        <v>520</v>
      </c>
      <c r="M314" s="29">
        <v>2.82</v>
      </c>
      <c r="N314" s="45" t="s">
        <v>555</v>
      </c>
      <c r="O314" s="45">
        <v>1214</v>
      </c>
      <c r="P314" s="46">
        <v>45390</v>
      </c>
      <c r="Q314" s="45"/>
      <c r="R314" s="45" t="s">
        <v>383</v>
      </c>
    </row>
    <row r="315" spans="1:18" x14ac:dyDescent="0.25">
      <c r="A315" s="45" t="s">
        <v>534</v>
      </c>
      <c r="B315" s="29">
        <v>8753.98</v>
      </c>
      <c r="C315" s="29">
        <v>0</v>
      </c>
      <c r="D315" s="29">
        <v>0</v>
      </c>
      <c r="E315" s="29">
        <v>0</v>
      </c>
      <c r="F315" s="45">
        <v>1</v>
      </c>
      <c r="G315" s="45" t="s">
        <v>590</v>
      </c>
      <c r="H315" s="46">
        <v>45412</v>
      </c>
      <c r="I315" s="45">
        <v>0</v>
      </c>
      <c r="J315" s="46">
        <v>45412</v>
      </c>
      <c r="K315" s="45"/>
      <c r="L315" s="45" t="s">
        <v>520</v>
      </c>
      <c r="M315" s="29">
        <v>8753.98</v>
      </c>
      <c r="N315" s="45" t="s">
        <v>536</v>
      </c>
      <c r="O315" s="45">
        <v>1241</v>
      </c>
      <c r="P315" s="46">
        <v>45412</v>
      </c>
      <c r="Q315" s="45"/>
      <c r="R315" s="45" t="s">
        <v>296</v>
      </c>
    </row>
    <row r="316" spans="1:18" x14ac:dyDescent="0.25">
      <c r="A316" s="45" t="s">
        <v>537</v>
      </c>
      <c r="B316" s="29">
        <v>263.22000000000003</v>
      </c>
      <c r="C316" s="29">
        <v>0</v>
      </c>
      <c r="D316" s="29">
        <v>0</v>
      </c>
      <c r="E316" s="29">
        <v>0</v>
      </c>
      <c r="F316" s="45">
        <v>1</v>
      </c>
      <c r="G316" s="45" t="s">
        <v>590</v>
      </c>
      <c r="H316" s="46">
        <v>45412</v>
      </c>
      <c r="I316" s="45">
        <v>0</v>
      </c>
      <c r="J316" s="46">
        <v>45412</v>
      </c>
      <c r="K316" s="45"/>
      <c r="L316" s="45" t="s">
        <v>520</v>
      </c>
      <c r="M316" s="29">
        <v>263.22000000000003</v>
      </c>
      <c r="N316" s="45" t="s">
        <v>538</v>
      </c>
      <c r="O316" s="45">
        <v>1241</v>
      </c>
      <c r="P316" s="46">
        <v>45412</v>
      </c>
      <c r="Q316" s="45"/>
      <c r="R316" s="45" t="s">
        <v>378</v>
      </c>
    </row>
    <row r="317" spans="1:18" x14ac:dyDescent="0.25">
      <c r="A317" s="45" t="s">
        <v>537</v>
      </c>
      <c r="B317" s="29">
        <v>129.35</v>
      </c>
      <c r="C317" s="29">
        <v>0</v>
      </c>
      <c r="D317" s="29">
        <v>0</v>
      </c>
      <c r="E317" s="29">
        <v>0</v>
      </c>
      <c r="F317" s="45">
        <v>1</v>
      </c>
      <c r="G317" s="45" t="s">
        <v>590</v>
      </c>
      <c r="H317" s="46">
        <v>45412</v>
      </c>
      <c r="I317" s="45">
        <v>0</v>
      </c>
      <c r="J317" s="46">
        <v>45412</v>
      </c>
      <c r="K317" s="45"/>
      <c r="L317" s="45" t="s">
        <v>520</v>
      </c>
      <c r="M317" s="29">
        <v>129.35</v>
      </c>
      <c r="N317" s="45" t="s">
        <v>539</v>
      </c>
      <c r="O317" s="45">
        <v>1241</v>
      </c>
      <c r="P317" s="46">
        <v>45412</v>
      </c>
      <c r="Q317" s="45"/>
      <c r="R317" s="45" t="s">
        <v>291</v>
      </c>
    </row>
    <row r="318" spans="1:18" x14ac:dyDescent="0.25">
      <c r="A318" s="45" t="s">
        <v>537</v>
      </c>
      <c r="B318" s="29">
        <v>877.39</v>
      </c>
      <c r="C318" s="29">
        <v>0</v>
      </c>
      <c r="D318" s="29">
        <v>0</v>
      </c>
      <c r="E318" s="29">
        <v>0</v>
      </c>
      <c r="F318" s="45">
        <v>1</v>
      </c>
      <c r="G318" s="45" t="s">
        <v>590</v>
      </c>
      <c r="H318" s="46">
        <v>45412</v>
      </c>
      <c r="I318" s="45">
        <v>0</v>
      </c>
      <c r="J318" s="46">
        <v>45412</v>
      </c>
      <c r="K318" s="45"/>
      <c r="L318" s="45" t="s">
        <v>520</v>
      </c>
      <c r="M318" s="29">
        <v>877.39</v>
      </c>
      <c r="N318" s="45" t="s">
        <v>591</v>
      </c>
      <c r="O318" s="45">
        <v>1241</v>
      </c>
      <c r="P318" s="46">
        <v>45412</v>
      </c>
      <c r="Q318" s="45"/>
      <c r="R318" s="45" t="s">
        <v>317</v>
      </c>
    </row>
    <row r="319" spans="1:18" x14ac:dyDescent="0.25">
      <c r="A319" s="45" t="s">
        <v>523</v>
      </c>
      <c r="B319" s="29">
        <v>59.92</v>
      </c>
      <c r="C319" s="29">
        <v>0</v>
      </c>
      <c r="D319" s="29">
        <v>0</v>
      </c>
      <c r="E319" s="29">
        <v>0</v>
      </c>
      <c r="F319" s="45">
        <v>1</v>
      </c>
      <c r="G319" s="45" t="s">
        <v>592</v>
      </c>
      <c r="H319" s="46">
        <v>45380</v>
      </c>
      <c r="I319" s="45">
        <v>0</v>
      </c>
      <c r="J319" s="46">
        <v>45390</v>
      </c>
      <c r="K319" s="45"/>
      <c r="L319" s="45" t="s">
        <v>520</v>
      </c>
      <c r="M319" s="29">
        <v>59.92</v>
      </c>
      <c r="N319" s="45" t="s">
        <v>522</v>
      </c>
      <c r="O319" s="45">
        <v>1214</v>
      </c>
      <c r="P319" s="46">
        <v>45390</v>
      </c>
      <c r="Q319" s="45"/>
      <c r="R319" s="45" t="s">
        <v>296</v>
      </c>
    </row>
    <row r="320" spans="1:18" x14ac:dyDescent="0.25">
      <c r="A320" s="45" t="s">
        <v>532</v>
      </c>
      <c r="B320" s="29">
        <v>2.0099999999999998</v>
      </c>
      <c r="C320" s="29">
        <v>0</v>
      </c>
      <c r="D320" s="29">
        <v>0</v>
      </c>
      <c r="E320" s="29">
        <v>0</v>
      </c>
      <c r="F320" s="45">
        <v>1</v>
      </c>
      <c r="G320" s="45" t="s">
        <v>592</v>
      </c>
      <c r="H320" s="46">
        <v>45380</v>
      </c>
      <c r="I320" s="45">
        <v>0</v>
      </c>
      <c r="J320" s="46">
        <v>45390</v>
      </c>
      <c r="K320" s="45"/>
      <c r="L320" s="45" t="s">
        <v>520</v>
      </c>
      <c r="M320" s="29">
        <v>2.0099999999999998</v>
      </c>
      <c r="N320" s="45" t="s">
        <v>533</v>
      </c>
      <c r="O320" s="45">
        <v>1214</v>
      </c>
      <c r="P320" s="46">
        <v>45390</v>
      </c>
      <c r="Q320" s="45"/>
      <c r="R320" s="45" t="s">
        <v>378</v>
      </c>
    </row>
    <row r="321" spans="1:18" x14ac:dyDescent="0.25">
      <c r="A321" s="45" t="s">
        <v>529</v>
      </c>
      <c r="B321" s="29">
        <v>18.13</v>
      </c>
      <c r="C321" s="29">
        <v>0</v>
      </c>
      <c r="D321" s="29">
        <v>0</v>
      </c>
      <c r="E321" s="29">
        <v>0</v>
      </c>
      <c r="F321" s="45">
        <v>1</v>
      </c>
      <c r="G321" s="45" t="s">
        <v>593</v>
      </c>
      <c r="H321" s="46">
        <v>45366</v>
      </c>
      <c r="I321" s="45">
        <v>0</v>
      </c>
      <c r="J321" s="46">
        <v>45390</v>
      </c>
      <c r="K321" s="45"/>
      <c r="L321" s="45" t="s">
        <v>520</v>
      </c>
      <c r="M321" s="29">
        <v>18.13</v>
      </c>
      <c r="N321" s="45" t="s">
        <v>565</v>
      </c>
      <c r="O321" s="45">
        <v>1214</v>
      </c>
      <c r="P321" s="46">
        <v>45390</v>
      </c>
      <c r="Q321" s="45"/>
      <c r="R321" s="45" t="s">
        <v>383</v>
      </c>
    </row>
    <row r="322" spans="1:18" x14ac:dyDescent="0.25">
      <c r="A322" s="45" t="s">
        <v>523</v>
      </c>
      <c r="B322" s="29">
        <v>52.48</v>
      </c>
      <c r="C322" s="29">
        <v>0</v>
      </c>
      <c r="D322" s="29">
        <v>0</v>
      </c>
      <c r="E322" s="29">
        <v>0</v>
      </c>
      <c r="F322" s="45">
        <v>1</v>
      </c>
      <c r="G322" s="45" t="s">
        <v>594</v>
      </c>
      <c r="H322" s="46">
        <v>45366</v>
      </c>
      <c r="I322" s="45">
        <v>0</v>
      </c>
      <c r="J322" s="46">
        <v>45390</v>
      </c>
      <c r="K322" s="45"/>
      <c r="L322" s="45" t="s">
        <v>520</v>
      </c>
      <c r="M322" s="29">
        <v>52.48</v>
      </c>
      <c r="N322" s="45" t="s">
        <v>522</v>
      </c>
      <c r="O322" s="45">
        <v>1214</v>
      </c>
      <c r="P322" s="46">
        <v>45390</v>
      </c>
      <c r="Q322" s="45"/>
      <c r="R322" s="45" t="s">
        <v>296</v>
      </c>
    </row>
    <row r="323" spans="1:18" x14ac:dyDescent="0.25">
      <c r="A323" s="45" t="s">
        <v>532</v>
      </c>
      <c r="B323" s="29">
        <v>0.86</v>
      </c>
      <c r="C323" s="29">
        <v>0</v>
      </c>
      <c r="D323" s="29">
        <v>0</v>
      </c>
      <c r="E323" s="29">
        <v>0</v>
      </c>
      <c r="F323" s="45">
        <v>1</v>
      </c>
      <c r="G323" s="45" t="s">
        <v>594</v>
      </c>
      <c r="H323" s="46">
        <v>45366</v>
      </c>
      <c r="I323" s="45">
        <v>0</v>
      </c>
      <c r="J323" s="46">
        <v>45390</v>
      </c>
      <c r="K323" s="45"/>
      <c r="L323" s="45" t="s">
        <v>520</v>
      </c>
      <c r="M323" s="29">
        <v>0.86</v>
      </c>
      <c r="N323" s="45" t="s">
        <v>533</v>
      </c>
      <c r="O323" s="45">
        <v>1214</v>
      </c>
      <c r="P323" s="46">
        <v>45390</v>
      </c>
      <c r="Q323" s="45"/>
      <c r="R323" s="45" t="s">
        <v>378</v>
      </c>
    </row>
    <row r="324" spans="1:18" x14ac:dyDescent="0.25">
      <c r="A324" s="45" t="s">
        <v>541</v>
      </c>
      <c r="B324" s="29">
        <v>4.32</v>
      </c>
      <c r="C324" s="29">
        <v>0</v>
      </c>
      <c r="D324" s="29">
        <v>0</v>
      </c>
      <c r="E324" s="29">
        <v>0</v>
      </c>
      <c r="F324" s="45">
        <v>1</v>
      </c>
      <c r="G324" s="45" t="s">
        <v>594</v>
      </c>
      <c r="H324" s="46">
        <v>45366</v>
      </c>
      <c r="I324" s="45">
        <v>0</v>
      </c>
      <c r="J324" s="46">
        <v>45390</v>
      </c>
      <c r="K324" s="45"/>
      <c r="L324" s="45" t="s">
        <v>520</v>
      </c>
      <c r="M324" s="29">
        <v>4.32</v>
      </c>
      <c r="N324" s="45" t="s">
        <v>542</v>
      </c>
      <c r="O324" s="45">
        <v>1214</v>
      </c>
      <c r="P324" s="46">
        <v>45390</v>
      </c>
      <c r="Q324" s="45"/>
      <c r="R324" s="45" t="s">
        <v>291</v>
      </c>
    </row>
    <row r="325" spans="1:18" x14ac:dyDescent="0.25">
      <c r="A325" s="45" t="s">
        <v>548</v>
      </c>
      <c r="B325" s="29">
        <v>84.72</v>
      </c>
      <c r="C325" s="29">
        <v>0</v>
      </c>
      <c r="D325" s="29">
        <v>0</v>
      </c>
      <c r="E325" s="29">
        <v>0</v>
      </c>
      <c r="F325" s="45">
        <v>1</v>
      </c>
      <c r="G325" s="45" t="s">
        <v>595</v>
      </c>
      <c r="H325" s="46">
        <v>45366</v>
      </c>
      <c r="I325" s="45">
        <v>0</v>
      </c>
      <c r="J325" s="46">
        <v>45390</v>
      </c>
      <c r="K325" s="45"/>
      <c r="L325" s="45" t="s">
        <v>520</v>
      </c>
      <c r="M325" s="29">
        <v>84.72</v>
      </c>
      <c r="N325" s="45" t="s">
        <v>521</v>
      </c>
      <c r="O325" s="45">
        <v>1214</v>
      </c>
      <c r="P325" s="46">
        <v>45390</v>
      </c>
      <c r="Q325" s="45"/>
      <c r="R325" s="45" t="s">
        <v>296</v>
      </c>
    </row>
    <row r="326" spans="1:18" x14ac:dyDescent="0.25">
      <c r="A326" s="45" t="s">
        <v>548</v>
      </c>
      <c r="B326" s="29">
        <v>4.83</v>
      </c>
      <c r="C326" s="29">
        <v>0</v>
      </c>
      <c r="D326" s="29">
        <v>0</v>
      </c>
      <c r="E326" s="29">
        <v>0</v>
      </c>
      <c r="F326" s="45">
        <v>1</v>
      </c>
      <c r="G326" s="45" t="s">
        <v>595</v>
      </c>
      <c r="H326" s="46">
        <v>45366</v>
      </c>
      <c r="I326" s="45">
        <v>0</v>
      </c>
      <c r="J326" s="46">
        <v>45390</v>
      </c>
      <c r="K326" s="45"/>
      <c r="L326" s="45" t="s">
        <v>520</v>
      </c>
      <c r="M326" s="29">
        <v>4.83</v>
      </c>
      <c r="N326" s="45" t="s">
        <v>550</v>
      </c>
      <c r="O326" s="45">
        <v>1214</v>
      </c>
      <c r="P326" s="46">
        <v>45390</v>
      </c>
      <c r="Q326" s="45"/>
      <c r="R326" s="45" t="s">
        <v>378</v>
      </c>
    </row>
    <row r="327" spans="1:18" x14ac:dyDescent="0.25">
      <c r="A327" s="45" t="s">
        <v>529</v>
      </c>
      <c r="B327" s="29">
        <v>6.32</v>
      </c>
      <c r="C327" s="29">
        <v>0</v>
      </c>
      <c r="D327" s="29">
        <v>0</v>
      </c>
      <c r="E327" s="29">
        <v>0</v>
      </c>
      <c r="F327" s="45">
        <v>1</v>
      </c>
      <c r="G327" s="45" t="s">
        <v>595</v>
      </c>
      <c r="H327" s="46">
        <v>45366</v>
      </c>
      <c r="I327" s="45">
        <v>0</v>
      </c>
      <c r="J327" s="46">
        <v>45390</v>
      </c>
      <c r="K327" s="45"/>
      <c r="L327" s="45" t="s">
        <v>520</v>
      </c>
      <c r="M327" s="29">
        <v>6.32</v>
      </c>
      <c r="N327" s="45" t="s">
        <v>551</v>
      </c>
      <c r="O327" s="45">
        <v>1214</v>
      </c>
      <c r="P327" s="46">
        <v>45390</v>
      </c>
      <c r="Q327" s="45"/>
      <c r="R327" s="45" t="s">
        <v>291</v>
      </c>
    </row>
    <row r="328" spans="1:18" x14ac:dyDescent="0.25">
      <c r="A328" s="45" t="s">
        <v>541</v>
      </c>
      <c r="B328" s="29">
        <v>15.95</v>
      </c>
      <c r="C328" s="29">
        <v>0</v>
      </c>
      <c r="D328" s="29">
        <v>0</v>
      </c>
      <c r="E328" s="29">
        <v>0</v>
      </c>
      <c r="F328" s="45">
        <v>1</v>
      </c>
      <c r="G328" s="45" t="s">
        <v>596</v>
      </c>
      <c r="H328" s="46">
        <v>45366</v>
      </c>
      <c r="I328" s="45">
        <v>0</v>
      </c>
      <c r="J328" s="46">
        <v>45390</v>
      </c>
      <c r="K328" s="45"/>
      <c r="L328" s="45" t="s">
        <v>520</v>
      </c>
      <c r="M328" s="29">
        <v>15.95</v>
      </c>
      <c r="N328" s="45" t="s">
        <v>555</v>
      </c>
      <c r="O328" s="45">
        <v>1214</v>
      </c>
      <c r="P328" s="46">
        <v>45390</v>
      </c>
      <c r="Q328" s="45"/>
      <c r="R328" s="45" t="s">
        <v>383</v>
      </c>
    </row>
    <row r="329" spans="1:18" x14ac:dyDescent="0.25">
      <c r="A329" s="45" t="s">
        <v>529</v>
      </c>
      <c r="B329" s="29">
        <v>18.13</v>
      </c>
      <c r="C329" s="29">
        <v>0</v>
      </c>
      <c r="D329" s="29">
        <v>0</v>
      </c>
      <c r="E329" s="29">
        <v>0</v>
      </c>
      <c r="F329" s="45">
        <v>1</v>
      </c>
      <c r="G329" s="45" t="s">
        <v>597</v>
      </c>
      <c r="H329" s="46">
        <v>45412</v>
      </c>
      <c r="I329" s="45">
        <v>0</v>
      </c>
      <c r="J329" s="46">
        <v>45412</v>
      </c>
      <c r="K329" s="45"/>
      <c r="L329" s="45" t="s">
        <v>520</v>
      </c>
      <c r="M329" s="29">
        <v>18.13</v>
      </c>
      <c r="N329" s="45" t="s">
        <v>565</v>
      </c>
      <c r="O329" s="45">
        <v>1241</v>
      </c>
      <c r="P329" s="46">
        <v>45412</v>
      </c>
      <c r="Q329" s="45"/>
      <c r="R329" s="45" t="s">
        <v>383</v>
      </c>
    </row>
    <row r="330" spans="1:18" x14ac:dyDescent="0.25">
      <c r="A330" s="45" t="s">
        <v>525</v>
      </c>
      <c r="B330" s="29">
        <v>373.15</v>
      </c>
      <c r="C330" s="29">
        <v>0</v>
      </c>
      <c r="D330" s="29">
        <v>0</v>
      </c>
      <c r="E330" s="29">
        <v>0</v>
      </c>
      <c r="F330" s="45">
        <v>1</v>
      </c>
      <c r="G330" s="45" t="s">
        <v>598</v>
      </c>
      <c r="H330" s="46">
        <v>45380</v>
      </c>
      <c r="I330" s="45">
        <v>0</v>
      </c>
      <c r="J330" s="46">
        <v>45390</v>
      </c>
      <c r="K330" s="45"/>
      <c r="L330" s="45" t="s">
        <v>520</v>
      </c>
      <c r="M330" s="29">
        <v>373.15</v>
      </c>
      <c r="N330" s="45" t="s">
        <v>527</v>
      </c>
      <c r="O330" s="45">
        <v>1214</v>
      </c>
      <c r="P330" s="46">
        <v>45390</v>
      </c>
      <c r="Q330" s="45"/>
      <c r="R330" s="45" t="s">
        <v>296</v>
      </c>
    </row>
    <row r="331" spans="1:18" x14ac:dyDescent="0.25">
      <c r="A331" s="45" t="s">
        <v>525</v>
      </c>
      <c r="B331" s="29">
        <v>8.17</v>
      </c>
      <c r="C331" s="29">
        <v>0</v>
      </c>
      <c r="D331" s="29">
        <v>0</v>
      </c>
      <c r="E331" s="29">
        <v>0</v>
      </c>
      <c r="F331" s="45">
        <v>1</v>
      </c>
      <c r="G331" s="45" t="s">
        <v>598</v>
      </c>
      <c r="H331" s="46">
        <v>45380</v>
      </c>
      <c r="I331" s="45">
        <v>0</v>
      </c>
      <c r="J331" s="46">
        <v>45390</v>
      </c>
      <c r="K331" s="45"/>
      <c r="L331" s="45" t="s">
        <v>520</v>
      </c>
      <c r="M331" s="29">
        <v>8.17</v>
      </c>
      <c r="N331" s="45" t="s">
        <v>528</v>
      </c>
      <c r="O331" s="45">
        <v>1214</v>
      </c>
      <c r="P331" s="46">
        <v>45390</v>
      </c>
      <c r="Q331" s="45"/>
      <c r="R331" s="45" t="s">
        <v>378</v>
      </c>
    </row>
    <row r="332" spans="1:18" x14ac:dyDescent="0.25">
      <c r="A332" s="45" t="s">
        <v>529</v>
      </c>
      <c r="B332" s="29">
        <v>7.15</v>
      </c>
      <c r="C332" s="29">
        <v>0</v>
      </c>
      <c r="D332" s="29">
        <v>0</v>
      </c>
      <c r="E332" s="29">
        <v>0</v>
      </c>
      <c r="F332" s="45">
        <v>1</v>
      </c>
      <c r="G332" s="45" t="s">
        <v>598</v>
      </c>
      <c r="H332" s="46">
        <v>45380</v>
      </c>
      <c r="I332" s="45">
        <v>0</v>
      </c>
      <c r="J332" s="46">
        <v>45390</v>
      </c>
      <c r="K332" s="45"/>
      <c r="L332" s="45" t="s">
        <v>520</v>
      </c>
      <c r="M332" s="29">
        <v>7.15</v>
      </c>
      <c r="N332" s="45" t="s">
        <v>530</v>
      </c>
      <c r="O332" s="45">
        <v>1214</v>
      </c>
      <c r="P332" s="46">
        <v>45390</v>
      </c>
      <c r="Q332" s="45"/>
      <c r="R332" s="45" t="s">
        <v>291</v>
      </c>
    </row>
    <row r="333" spans="1:18" x14ac:dyDescent="0.25">
      <c r="A333" s="45" t="s">
        <v>541</v>
      </c>
      <c r="B333" s="29">
        <v>0.13</v>
      </c>
      <c r="C333" s="29">
        <v>0</v>
      </c>
      <c r="D333" s="29">
        <v>0</v>
      </c>
      <c r="E333" s="29">
        <v>0</v>
      </c>
      <c r="F333" s="45">
        <v>1</v>
      </c>
      <c r="G333" s="45" t="s">
        <v>599</v>
      </c>
      <c r="H333" s="46">
        <v>45380</v>
      </c>
      <c r="I333" s="45">
        <v>0</v>
      </c>
      <c r="J333" s="46">
        <v>45390</v>
      </c>
      <c r="K333" s="45"/>
      <c r="L333" s="45" t="s">
        <v>520</v>
      </c>
      <c r="M333" s="29">
        <v>0.13</v>
      </c>
      <c r="N333" s="45" t="s">
        <v>555</v>
      </c>
      <c r="O333" s="45">
        <v>1214</v>
      </c>
      <c r="P333" s="46">
        <v>45390</v>
      </c>
      <c r="Q333" s="45"/>
      <c r="R333" s="45" t="s">
        <v>383</v>
      </c>
    </row>
    <row r="334" spans="1:18" x14ac:dyDescent="0.25">
      <c r="A334" s="45" t="s">
        <v>541</v>
      </c>
      <c r="B334" s="29">
        <v>0.13</v>
      </c>
      <c r="C334" s="29">
        <v>0</v>
      </c>
      <c r="D334" s="29">
        <v>0</v>
      </c>
      <c r="E334" s="29">
        <v>0</v>
      </c>
      <c r="F334" s="45">
        <v>1</v>
      </c>
      <c r="G334" s="45" t="s">
        <v>600</v>
      </c>
      <c r="H334" s="46">
        <v>45397</v>
      </c>
      <c r="I334" s="45">
        <v>0</v>
      </c>
      <c r="J334" s="46">
        <v>45412</v>
      </c>
      <c r="K334" s="45"/>
      <c r="L334" s="45" t="s">
        <v>520</v>
      </c>
      <c r="M334" s="29">
        <v>0.13</v>
      </c>
      <c r="N334" s="45" t="s">
        <v>555</v>
      </c>
      <c r="O334" s="45">
        <v>1241</v>
      </c>
      <c r="P334" s="46">
        <v>45412</v>
      </c>
      <c r="Q334" s="45"/>
      <c r="R334" s="45" t="s">
        <v>383</v>
      </c>
    </row>
    <row r="335" spans="1:18" x14ac:dyDescent="0.25">
      <c r="A335" s="45" t="s">
        <v>541</v>
      </c>
      <c r="B335" s="29">
        <v>15.95</v>
      </c>
      <c r="C335" s="29">
        <v>0</v>
      </c>
      <c r="D335" s="29">
        <v>0</v>
      </c>
      <c r="E335" s="29">
        <v>0</v>
      </c>
      <c r="F335" s="45">
        <v>1</v>
      </c>
      <c r="G335" s="45" t="s">
        <v>601</v>
      </c>
      <c r="H335" s="46">
        <v>45397</v>
      </c>
      <c r="I335" s="45">
        <v>0</v>
      </c>
      <c r="J335" s="46">
        <v>45412</v>
      </c>
      <c r="K335" s="45"/>
      <c r="L335" s="45" t="s">
        <v>520</v>
      </c>
      <c r="M335" s="29">
        <v>15.95</v>
      </c>
      <c r="N335" s="45" t="s">
        <v>555</v>
      </c>
      <c r="O335" s="45">
        <v>1241</v>
      </c>
      <c r="P335" s="46">
        <v>45412</v>
      </c>
      <c r="Q335" s="45"/>
      <c r="R335" s="45" t="s">
        <v>383</v>
      </c>
    </row>
    <row r="336" spans="1:18" x14ac:dyDescent="0.25">
      <c r="A336" s="45" t="s">
        <v>548</v>
      </c>
      <c r="B336" s="29">
        <v>84.72</v>
      </c>
      <c r="C336" s="29">
        <v>0</v>
      </c>
      <c r="D336" s="29">
        <v>0</v>
      </c>
      <c r="E336" s="29">
        <v>0</v>
      </c>
      <c r="F336" s="45">
        <v>1</v>
      </c>
      <c r="G336" s="45" t="s">
        <v>602</v>
      </c>
      <c r="H336" s="46">
        <v>45380</v>
      </c>
      <c r="I336" s="45">
        <v>0</v>
      </c>
      <c r="J336" s="46">
        <v>45390</v>
      </c>
      <c r="K336" s="45"/>
      <c r="L336" s="45" t="s">
        <v>520</v>
      </c>
      <c r="M336" s="29">
        <v>84.72</v>
      </c>
      <c r="N336" s="45" t="s">
        <v>521</v>
      </c>
      <c r="O336" s="45">
        <v>1214</v>
      </c>
      <c r="P336" s="46">
        <v>45390</v>
      </c>
      <c r="Q336" s="45"/>
      <c r="R336" s="45" t="s">
        <v>296</v>
      </c>
    </row>
    <row r="337" spans="1:18" x14ac:dyDescent="0.25">
      <c r="A337" s="45" t="s">
        <v>548</v>
      </c>
      <c r="B337" s="29">
        <v>4.83</v>
      </c>
      <c r="C337" s="29">
        <v>0</v>
      </c>
      <c r="D337" s="29">
        <v>0</v>
      </c>
      <c r="E337" s="29">
        <v>0</v>
      </c>
      <c r="F337" s="45">
        <v>1</v>
      </c>
      <c r="G337" s="45" t="s">
        <v>602</v>
      </c>
      <c r="H337" s="46">
        <v>45380</v>
      </c>
      <c r="I337" s="45">
        <v>0</v>
      </c>
      <c r="J337" s="46">
        <v>45390</v>
      </c>
      <c r="K337" s="45"/>
      <c r="L337" s="45" t="s">
        <v>520</v>
      </c>
      <c r="M337" s="29">
        <v>4.83</v>
      </c>
      <c r="N337" s="45" t="s">
        <v>550</v>
      </c>
      <c r="O337" s="45">
        <v>1214</v>
      </c>
      <c r="P337" s="46">
        <v>45390</v>
      </c>
      <c r="Q337" s="45"/>
      <c r="R337" s="45" t="s">
        <v>378</v>
      </c>
    </row>
    <row r="338" spans="1:18" x14ac:dyDescent="0.25">
      <c r="A338" s="45" t="s">
        <v>529</v>
      </c>
      <c r="B338" s="29">
        <v>6.32</v>
      </c>
      <c r="C338" s="29">
        <v>0</v>
      </c>
      <c r="D338" s="29">
        <v>0</v>
      </c>
      <c r="E338" s="29">
        <v>0</v>
      </c>
      <c r="F338" s="45">
        <v>1</v>
      </c>
      <c r="G338" s="45" t="s">
        <v>602</v>
      </c>
      <c r="H338" s="46">
        <v>45380</v>
      </c>
      <c r="I338" s="45">
        <v>0</v>
      </c>
      <c r="J338" s="46">
        <v>45390</v>
      </c>
      <c r="K338" s="45"/>
      <c r="L338" s="45" t="s">
        <v>520</v>
      </c>
      <c r="M338" s="29">
        <v>6.32</v>
      </c>
      <c r="N338" s="45" t="s">
        <v>551</v>
      </c>
      <c r="O338" s="45">
        <v>1214</v>
      </c>
      <c r="P338" s="46">
        <v>45390</v>
      </c>
      <c r="Q338" s="45"/>
      <c r="R338" s="45" t="s">
        <v>291</v>
      </c>
    </row>
    <row r="339" spans="1:18" x14ac:dyDescent="0.25">
      <c r="A339" s="45" t="s">
        <v>603</v>
      </c>
      <c r="B339" s="29">
        <v>93.75</v>
      </c>
      <c r="C339" s="29">
        <v>0</v>
      </c>
      <c r="D339" s="29">
        <v>0</v>
      </c>
      <c r="E339" s="29">
        <v>0</v>
      </c>
      <c r="F339" s="45">
        <v>1</v>
      </c>
      <c r="G339" s="45" t="s">
        <v>604</v>
      </c>
      <c r="H339" s="46">
        <v>45412</v>
      </c>
      <c r="I339" s="45">
        <v>0</v>
      </c>
      <c r="J339" s="46">
        <v>45412</v>
      </c>
      <c r="K339" s="45"/>
      <c r="L339" s="45" t="s">
        <v>78</v>
      </c>
      <c r="M339" s="29">
        <v>93.75</v>
      </c>
      <c r="N339" s="45" t="s">
        <v>191</v>
      </c>
      <c r="O339" s="45">
        <v>1246</v>
      </c>
      <c r="P339" s="46">
        <v>45412</v>
      </c>
      <c r="Q339" s="45"/>
      <c r="R339" s="45" t="s">
        <v>383</v>
      </c>
    </row>
    <row r="340" spans="1:18" x14ac:dyDescent="0.25">
      <c r="A340" s="45" t="s">
        <v>603</v>
      </c>
      <c r="B340" s="29">
        <v>1606.29</v>
      </c>
      <c r="C340" s="29">
        <v>0</v>
      </c>
      <c r="D340" s="29">
        <v>0</v>
      </c>
      <c r="E340" s="29">
        <v>0</v>
      </c>
      <c r="F340" s="45">
        <v>1</v>
      </c>
      <c r="G340" s="45" t="s">
        <v>605</v>
      </c>
      <c r="H340" s="46">
        <v>45412</v>
      </c>
      <c r="I340" s="45">
        <v>0</v>
      </c>
      <c r="J340" s="46">
        <v>45412</v>
      </c>
      <c r="K340" s="45"/>
      <c r="L340" s="45" t="s">
        <v>78</v>
      </c>
      <c r="M340" s="29">
        <v>1606.29</v>
      </c>
      <c r="N340" s="45" t="s">
        <v>79</v>
      </c>
      <c r="O340" s="45">
        <v>1246</v>
      </c>
      <c r="P340" s="46">
        <v>45412</v>
      </c>
      <c r="Q340" s="45"/>
      <c r="R340" s="45" t="s">
        <v>296</v>
      </c>
    </row>
    <row r="341" spans="1:18" x14ac:dyDescent="0.25">
      <c r="A341" s="45" t="s">
        <v>603</v>
      </c>
      <c r="B341" s="29">
        <v>24.98</v>
      </c>
      <c r="C341" s="29">
        <v>0</v>
      </c>
      <c r="D341" s="29">
        <v>0</v>
      </c>
      <c r="E341" s="29">
        <v>0</v>
      </c>
      <c r="F341" s="45">
        <v>1</v>
      </c>
      <c r="G341" s="45" t="s">
        <v>605</v>
      </c>
      <c r="H341" s="46">
        <v>45412</v>
      </c>
      <c r="I341" s="45">
        <v>0</v>
      </c>
      <c r="J341" s="46">
        <v>45412</v>
      </c>
      <c r="K341" s="45"/>
      <c r="L341" s="45" t="s">
        <v>78</v>
      </c>
      <c r="M341" s="29">
        <v>24.98</v>
      </c>
      <c r="N341" s="45" t="s">
        <v>80</v>
      </c>
      <c r="O341" s="45">
        <v>1246</v>
      </c>
      <c r="P341" s="46">
        <v>45412</v>
      </c>
      <c r="Q341" s="45"/>
      <c r="R341" s="45" t="s">
        <v>378</v>
      </c>
    </row>
    <row r="342" spans="1:18" x14ac:dyDescent="0.25">
      <c r="A342" s="45" t="s">
        <v>603</v>
      </c>
      <c r="B342" s="29">
        <v>49.01</v>
      </c>
      <c r="C342" s="29">
        <v>0</v>
      </c>
      <c r="D342" s="29">
        <v>0</v>
      </c>
      <c r="E342" s="29">
        <v>0</v>
      </c>
      <c r="F342" s="45">
        <v>1</v>
      </c>
      <c r="G342" s="45" t="s">
        <v>605</v>
      </c>
      <c r="H342" s="46">
        <v>45412</v>
      </c>
      <c r="I342" s="45">
        <v>0</v>
      </c>
      <c r="J342" s="46">
        <v>45412</v>
      </c>
      <c r="K342" s="45"/>
      <c r="L342" s="45" t="s">
        <v>78</v>
      </c>
      <c r="M342" s="29">
        <v>49.01</v>
      </c>
      <c r="N342" s="45" t="s">
        <v>81</v>
      </c>
      <c r="O342" s="45">
        <v>1246</v>
      </c>
      <c r="P342" s="46">
        <v>45412</v>
      </c>
      <c r="Q342" s="45"/>
      <c r="R342" s="45" t="s">
        <v>291</v>
      </c>
    </row>
    <row r="343" spans="1:18" x14ac:dyDescent="0.25">
      <c r="A343" s="45" t="s">
        <v>603</v>
      </c>
      <c r="B343" s="29">
        <v>77.41</v>
      </c>
      <c r="C343" s="29">
        <v>0</v>
      </c>
      <c r="D343" s="29">
        <v>0</v>
      </c>
      <c r="E343" s="29">
        <v>0</v>
      </c>
      <c r="F343" s="45">
        <v>1</v>
      </c>
      <c r="G343" s="45" t="s">
        <v>605</v>
      </c>
      <c r="H343" s="46">
        <v>45412</v>
      </c>
      <c r="I343" s="45">
        <v>0</v>
      </c>
      <c r="J343" s="46">
        <v>45412</v>
      </c>
      <c r="K343" s="45"/>
      <c r="L343" s="45" t="s">
        <v>78</v>
      </c>
      <c r="M343" s="29">
        <v>77.41</v>
      </c>
      <c r="N343" s="45" t="s">
        <v>606</v>
      </c>
      <c r="O343" s="45">
        <v>1246</v>
      </c>
      <c r="P343" s="46">
        <v>45412</v>
      </c>
      <c r="Q343" s="45"/>
      <c r="R343" s="45" t="s">
        <v>317</v>
      </c>
    </row>
    <row r="344" spans="1:18" x14ac:dyDescent="0.25">
      <c r="A344" s="45" t="s">
        <v>603</v>
      </c>
      <c r="B344" s="29">
        <v>171.16</v>
      </c>
      <c r="C344" s="29">
        <v>0</v>
      </c>
      <c r="D344" s="29">
        <v>0</v>
      </c>
      <c r="E344" s="29">
        <v>0</v>
      </c>
      <c r="F344" s="45">
        <v>1</v>
      </c>
      <c r="G344" s="45" t="s">
        <v>607</v>
      </c>
      <c r="H344" s="46">
        <v>45397</v>
      </c>
      <c r="I344" s="45">
        <v>0</v>
      </c>
      <c r="J344" s="46">
        <v>45412</v>
      </c>
      <c r="K344" s="45"/>
      <c r="L344" s="45" t="s">
        <v>78</v>
      </c>
      <c r="M344" s="29">
        <v>171.16</v>
      </c>
      <c r="N344" s="45" t="s">
        <v>191</v>
      </c>
      <c r="O344" s="45">
        <v>1246</v>
      </c>
      <c r="P344" s="46">
        <v>45412</v>
      </c>
      <c r="Q344" s="45"/>
      <c r="R344" s="45" t="s">
        <v>383</v>
      </c>
    </row>
    <row r="345" spans="1:18" x14ac:dyDescent="0.25">
      <c r="A345" s="45" t="s">
        <v>518</v>
      </c>
      <c r="B345" s="29">
        <v>-0.01</v>
      </c>
      <c r="C345" s="29">
        <v>0</v>
      </c>
      <c r="D345" s="29">
        <v>0</v>
      </c>
      <c r="E345" s="29">
        <v>0</v>
      </c>
      <c r="F345" s="45">
        <v>1</v>
      </c>
      <c r="G345" s="45" t="s">
        <v>608</v>
      </c>
      <c r="H345" s="46">
        <v>45412</v>
      </c>
      <c r="I345" s="45">
        <v>0</v>
      </c>
      <c r="J345" s="46">
        <v>45412</v>
      </c>
      <c r="K345" s="45"/>
      <c r="L345" s="45" t="s">
        <v>78</v>
      </c>
      <c r="M345" s="29">
        <v>-0.01</v>
      </c>
      <c r="N345" s="45" t="s">
        <v>79</v>
      </c>
      <c r="O345" s="45">
        <v>1246</v>
      </c>
      <c r="P345" s="46">
        <v>45412</v>
      </c>
      <c r="Q345" s="45"/>
      <c r="R345" s="45" t="s">
        <v>296</v>
      </c>
    </row>
    <row r="346" spans="1:18" x14ac:dyDescent="0.25">
      <c r="A346" s="45" t="s">
        <v>603</v>
      </c>
      <c r="B346" s="29">
        <v>1606.29</v>
      </c>
      <c r="C346" s="29">
        <v>0</v>
      </c>
      <c r="D346" s="29">
        <v>0</v>
      </c>
      <c r="E346" s="29">
        <v>0</v>
      </c>
      <c r="F346" s="45">
        <v>1</v>
      </c>
      <c r="G346" s="45" t="s">
        <v>609</v>
      </c>
      <c r="H346" s="46">
        <v>45397</v>
      </c>
      <c r="I346" s="45">
        <v>0</v>
      </c>
      <c r="J346" s="46">
        <v>45412</v>
      </c>
      <c r="K346" s="45"/>
      <c r="L346" s="45" t="s">
        <v>78</v>
      </c>
      <c r="M346" s="29">
        <v>1606.29</v>
      </c>
      <c r="N346" s="45" t="s">
        <v>79</v>
      </c>
      <c r="O346" s="45">
        <v>1246</v>
      </c>
      <c r="P346" s="46">
        <v>45412</v>
      </c>
      <c r="Q346" s="45"/>
      <c r="R346" s="45" t="s">
        <v>296</v>
      </c>
    </row>
    <row r="347" spans="1:18" x14ac:dyDescent="0.25">
      <c r="A347" s="45" t="s">
        <v>603</v>
      </c>
      <c r="B347" s="29">
        <v>24.98</v>
      </c>
      <c r="C347" s="29">
        <v>0</v>
      </c>
      <c r="D347" s="29">
        <v>0</v>
      </c>
      <c r="E347" s="29">
        <v>0</v>
      </c>
      <c r="F347" s="45">
        <v>1</v>
      </c>
      <c r="G347" s="45" t="s">
        <v>609</v>
      </c>
      <c r="H347" s="46">
        <v>45397</v>
      </c>
      <c r="I347" s="45">
        <v>0</v>
      </c>
      <c r="J347" s="46">
        <v>45412</v>
      </c>
      <c r="K347" s="45"/>
      <c r="L347" s="45" t="s">
        <v>78</v>
      </c>
      <c r="M347" s="29">
        <v>24.98</v>
      </c>
      <c r="N347" s="45" t="s">
        <v>80</v>
      </c>
      <c r="O347" s="45">
        <v>1246</v>
      </c>
      <c r="P347" s="46">
        <v>45412</v>
      </c>
      <c r="Q347" s="45"/>
      <c r="R347" s="45" t="s">
        <v>378</v>
      </c>
    </row>
    <row r="348" spans="1:18" x14ac:dyDescent="0.25">
      <c r="A348" s="45" t="s">
        <v>603</v>
      </c>
      <c r="B348" s="29">
        <v>49.01</v>
      </c>
      <c r="C348" s="29">
        <v>0</v>
      </c>
      <c r="D348" s="29">
        <v>0</v>
      </c>
      <c r="E348" s="29">
        <v>0</v>
      </c>
      <c r="F348" s="45">
        <v>1</v>
      </c>
      <c r="G348" s="45" t="s">
        <v>609</v>
      </c>
      <c r="H348" s="46">
        <v>45397</v>
      </c>
      <c r="I348" s="45">
        <v>0</v>
      </c>
      <c r="J348" s="46">
        <v>45412</v>
      </c>
      <c r="K348" s="45"/>
      <c r="L348" s="45" t="s">
        <v>78</v>
      </c>
      <c r="M348" s="29">
        <v>49.01</v>
      </c>
      <c r="N348" s="45" t="s">
        <v>81</v>
      </c>
      <c r="O348" s="45">
        <v>1246</v>
      </c>
      <c r="P348" s="46">
        <v>45412</v>
      </c>
      <c r="Q348" s="45"/>
      <c r="R348" s="45" t="s">
        <v>291</v>
      </c>
    </row>
    <row r="349" spans="1:18" x14ac:dyDescent="0.25">
      <c r="A349" s="45" t="s">
        <v>610</v>
      </c>
      <c r="B349" s="29">
        <v>80</v>
      </c>
      <c r="C349" s="29">
        <v>0</v>
      </c>
      <c r="D349" s="29">
        <v>0</v>
      </c>
      <c r="E349" s="29">
        <v>0</v>
      </c>
      <c r="F349" s="45">
        <v>4</v>
      </c>
      <c r="G349" s="45" t="s">
        <v>611</v>
      </c>
      <c r="H349" s="46">
        <v>45369</v>
      </c>
      <c r="I349" s="45">
        <v>9196</v>
      </c>
      <c r="J349" s="46">
        <v>45406</v>
      </c>
      <c r="K349" s="45">
        <v>2024147</v>
      </c>
      <c r="L349" s="45" t="s">
        <v>612</v>
      </c>
      <c r="M349" s="29">
        <v>320</v>
      </c>
      <c r="N349" s="45" t="s">
        <v>265</v>
      </c>
      <c r="O349" s="45">
        <v>1229</v>
      </c>
      <c r="P349" s="46">
        <v>45406</v>
      </c>
      <c r="Q349" s="45" t="s">
        <v>610</v>
      </c>
      <c r="R349" s="45" t="s">
        <v>340</v>
      </c>
    </row>
    <row r="350" spans="1:18" x14ac:dyDescent="0.25">
      <c r="A350" s="45" t="s">
        <v>613</v>
      </c>
      <c r="B350" s="29">
        <v>75</v>
      </c>
      <c r="C350" s="29">
        <v>0</v>
      </c>
      <c r="D350" s="29">
        <v>0</v>
      </c>
      <c r="E350" s="29">
        <v>0</v>
      </c>
      <c r="F350" s="45">
        <v>5</v>
      </c>
      <c r="G350" s="45" t="s">
        <v>611</v>
      </c>
      <c r="H350" s="46">
        <v>45369</v>
      </c>
      <c r="I350" s="45">
        <v>9196</v>
      </c>
      <c r="J350" s="46">
        <v>45406</v>
      </c>
      <c r="K350" s="45">
        <v>2024147</v>
      </c>
      <c r="L350" s="45" t="s">
        <v>612</v>
      </c>
      <c r="M350" s="29">
        <v>375</v>
      </c>
      <c r="N350" s="45" t="s">
        <v>265</v>
      </c>
      <c r="O350" s="45">
        <v>1229</v>
      </c>
      <c r="P350" s="46">
        <v>45406</v>
      </c>
      <c r="Q350" s="45" t="s">
        <v>613</v>
      </c>
      <c r="R350" s="45" t="s">
        <v>340</v>
      </c>
    </row>
    <row r="351" spans="1:18" x14ac:dyDescent="0.25">
      <c r="A351" s="45" t="s">
        <v>614</v>
      </c>
      <c r="B351" s="29">
        <v>175</v>
      </c>
      <c r="C351" s="29">
        <v>0</v>
      </c>
      <c r="D351" s="29">
        <v>0</v>
      </c>
      <c r="E351" s="29">
        <v>0</v>
      </c>
      <c r="F351" s="45">
        <v>1</v>
      </c>
      <c r="G351" s="45" t="s">
        <v>611</v>
      </c>
      <c r="H351" s="46">
        <v>45369</v>
      </c>
      <c r="I351" s="45">
        <v>9196</v>
      </c>
      <c r="J351" s="46">
        <v>45406</v>
      </c>
      <c r="K351" s="45">
        <v>2024147</v>
      </c>
      <c r="L351" s="45" t="s">
        <v>612</v>
      </c>
      <c r="M351" s="29">
        <v>175</v>
      </c>
      <c r="N351" s="45" t="s">
        <v>265</v>
      </c>
      <c r="O351" s="45">
        <v>1229</v>
      </c>
      <c r="P351" s="46">
        <v>45406</v>
      </c>
      <c r="Q351" s="45" t="s">
        <v>614</v>
      </c>
      <c r="R351" s="45" t="s">
        <v>340</v>
      </c>
    </row>
    <row r="352" spans="1:18" x14ac:dyDescent="0.25">
      <c r="A352" s="45" t="s">
        <v>615</v>
      </c>
      <c r="B352" s="29">
        <v>80</v>
      </c>
      <c r="C352" s="29">
        <v>0</v>
      </c>
      <c r="D352" s="29">
        <v>0</v>
      </c>
      <c r="E352" s="29">
        <v>0</v>
      </c>
      <c r="F352" s="45">
        <v>2</v>
      </c>
      <c r="G352" s="45" t="s">
        <v>611</v>
      </c>
      <c r="H352" s="46">
        <v>45369</v>
      </c>
      <c r="I352" s="45">
        <v>9196</v>
      </c>
      <c r="J352" s="46">
        <v>45406</v>
      </c>
      <c r="K352" s="45">
        <v>2024147</v>
      </c>
      <c r="L352" s="45" t="s">
        <v>612</v>
      </c>
      <c r="M352" s="29">
        <v>160</v>
      </c>
      <c r="N352" s="45" t="s">
        <v>265</v>
      </c>
      <c r="O352" s="45">
        <v>1229</v>
      </c>
      <c r="P352" s="46">
        <v>45406</v>
      </c>
      <c r="Q352" s="45" t="s">
        <v>615</v>
      </c>
      <c r="R352" s="45" t="s">
        <v>340</v>
      </c>
    </row>
    <row r="353" spans="1:18" x14ac:dyDescent="0.25">
      <c r="A353" s="45" t="s">
        <v>616</v>
      </c>
      <c r="B353" s="29">
        <v>100</v>
      </c>
      <c r="C353" s="29">
        <v>0</v>
      </c>
      <c r="D353" s="29">
        <v>0</v>
      </c>
      <c r="E353" s="29">
        <v>0</v>
      </c>
      <c r="F353" s="45">
        <v>1</v>
      </c>
      <c r="G353" s="45" t="s">
        <v>611</v>
      </c>
      <c r="H353" s="46">
        <v>45369</v>
      </c>
      <c r="I353" s="45">
        <v>9196</v>
      </c>
      <c r="J353" s="46">
        <v>45406</v>
      </c>
      <c r="K353" s="45">
        <v>2024147</v>
      </c>
      <c r="L353" s="45" t="s">
        <v>612</v>
      </c>
      <c r="M353" s="29">
        <v>100</v>
      </c>
      <c r="N353" s="45" t="s">
        <v>265</v>
      </c>
      <c r="O353" s="45">
        <v>1229</v>
      </c>
      <c r="P353" s="46">
        <v>45406</v>
      </c>
      <c r="Q353" s="45" t="s">
        <v>616</v>
      </c>
      <c r="R353" s="45" t="s">
        <v>340</v>
      </c>
    </row>
    <row r="354" spans="1:18" x14ac:dyDescent="0.25">
      <c r="A354" s="45" t="s">
        <v>617</v>
      </c>
      <c r="B354" s="29">
        <v>63.15</v>
      </c>
      <c r="C354" s="29">
        <v>0</v>
      </c>
      <c r="D354" s="29">
        <v>0</v>
      </c>
      <c r="E354" s="29">
        <v>0</v>
      </c>
      <c r="F354" s="45">
        <v>1</v>
      </c>
      <c r="G354" s="45" t="s">
        <v>618</v>
      </c>
      <c r="H354" s="46">
        <v>45391</v>
      </c>
      <c r="I354" s="45">
        <v>0</v>
      </c>
      <c r="J354" s="46">
        <v>45391</v>
      </c>
      <c r="K354" s="45">
        <v>2024088</v>
      </c>
      <c r="L354" s="45" t="s">
        <v>619</v>
      </c>
      <c r="M354" s="29">
        <v>63.15</v>
      </c>
      <c r="N354" s="45" t="s">
        <v>334</v>
      </c>
      <c r="O354" s="45">
        <v>1221</v>
      </c>
      <c r="P354" s="46">
        <v>45391</v>
      </c>
      <c r="Q354" s="45" t="s">
        <v>617</v>
      </c>
      <c r="R354" s="45" t="s">
        <v>296</v>
      </c>
    </row>
    <row r="355" spans="1:18" x14ac:dyDescent="0.25">
      <c r="A355" s="45" t="s">
        <v>620</v>
      </c>
      <c r="B355" s="29">
        <v>0</v>
      </c>
      <c r="C355" s="29">
        <v>0</v>
      </c>
      <c r="D355" s="29">
        <v>0</v>
      </c>
      <c r="E355" s="29">
        <v>0</v>
      </c>
      <c r="F355" s="45">
        <v>0</v>
      </c>
      <c r="G355" s="45" t="s">
        <v>618</v>
      </c>
      <c r="H355" s="46">
        <v>45391</v>
      </c>
      <c r="I355" s="45">
        <v>0</v>
      </c>
      <c r="J355" s="46">
        <v>45391</v>
      </c>
      <c r="K355" s="45">
        <v>2024088</v>
      </c>
      <c r="L355" s="45" t="s">
        <v>619</v>
      </c>
      <c r="M355" s="29">
        <v>0</v>
      </c>
      <c r="N355" s="45" t="s">
        <v>334</v>
      </c>
      <c r="O355" s="45">
        <v>1221</v>
      </c>
      <c r="P355" s="46">
        <v>45391</v>
      </c>
      <c r="Q355" s="45" t="s">
        <v>620</v>
      </c>
      <c r="R355" s="45" t="s">
        <v>296</v>
      </c>
    </row>
    <row r="356" spans="1:18" x14ac:dyDescent="0.25">
      <c r="A356" s="45" t="s">
        <v>621</v>
      </c>
      <c r="B356" s="29">
        <v>0</v>
      </c>
      <c r="C356" s="29">
        <v>0</v>
      </c>
      <c r="D356" s="29">
        <v>0</v>
      </c>
      <c r="E356" s="29">
        <v>0</v>
      </c>
      <c r="F356" s="45">
        <v>0</v>
      </c>
      <c r="G356" s="45" t="s">
        <v>618</v>
      </c>
      <c r="H356" s="46">
        <v>45391</v>
      </c>
      <c r="I356" s="45">
        <v>0</v>
      </c>
      <c r="J356" s="46">
        <v>45391</v>
      </c>
      <c r="K356" s="45">
        <v>2024088</v>
      </c>
      <c r="L356" s="45" t="s">
        <v>619</v>
      </c>
      <c r="M356" s="29">
        <v>0</v>
      </c>
      <c r="N356" s="45" t="s">
        <v>264</v>
      </c>
      <c r="O356" s="45">
        <v>1221</v>
      </c>
      <c r="P356" s="46">
        <v>45391</v>
      </c>
      <c r="Q356" s="45" t="s">
        <v>621</v>
      </c>
      <c r="R356" s="45" t="s">
        <v>317</v>
      </c>
    </row>
    <row r="357" spans="1:18" x14ac:dyDescent="0.25">
      <c r="A357" s="45" t="s">
        <v>622</v>
      </c>
      <c r="B357" s="29">
        <v>0</v>
      </c>
      <c r="C357" s="29">
        <v>0</v>
      </c>
      <c r="D357" s="29">
        <v>0</v>
      </c>
      <c r="E357" s="29">
        <v>0</v>
      </c>
      <c r="F357" s="45">
        <v>0</v>
      </c>
      <c r="G357" s="45" t="s">
        <v>618</v>
      </c>
      <c r="H357" s="46">
        <v>45391</v>
      </c>
      <c r="I357" s="45">
        <v>0</v>
      </c>
      <c r="J357" s="46">
        <v>45391</v>
      </c>
      <c r="K357" s="45">
        <v>2024088</v>
      </c>
      <c r="L357" s="45" t="s">
        <v>619</v>
      </c>
      <c r="M357" s="29">
        <v>0</v>
      </c>
      <c r="N357" s="45" t="s">
        <v>264</v>
      </c>
      <c r="O357" s="45">
        <v>1221</v>
      </c>
      <c r="P357" s="46">
        <v>45391</v>
      </c>
      <c r="Q357" s="45" t="s">
        <v>622</v>
      </c>
      <c r="R357" s="45" t="s">
        <v>317</v>
      </c>
    </row>
    <row r="358" spans="1:18" x14ac:dyDescent="0.25">
      <c r="A358" s="45" t="s">
        <v>301</v>
      </c>
      <c r="B358" s="29">
        <v>400</v>
      </c>
      <c r="C358" s="29">
        <v>0</v>
      </c>
      <c r="D358" s="29">
        <v>0</v>
      </c>
      <c r="E358" s="29">
        <v>0</v>
      </c>
      <c r="F358" s="45">
        <v>1</v>
      </c>
      <c r="G358" s="45" t="s">
        <v>623</v>
      </c>
      <c r="H358" s="46">
        <v>45366</v>
      </c>
      <c r="I358" s="45">
        <v>9188</v>
      </c>
      <c r="J358" s="46">
        <v>45390</v>
      </c>
      <c r="K358" s="45"/>
      <c r="L358" s="45" t="s">
        <v>624</v>
      </c>
      <c r="M358" s="29">
        <v>400</v>
      </c>
      <c r="N358" s="45" t="s">
        <v>61</v>
      </c>
      <c r="O358" s="45">
        <v>1215</v>
      </c>
      <c r="P358" s="46">
        <v>45390</v>
      </c>
      <c r="Q358" s="45"/>
      <c r="R358" s="45" t="s">
        <v>296</v>
      </c>
    </row>
    <row r="359" spans="1:18" x14ac:dyDescent="0.25">
      <c r="A359" s="45" t="s">
        <v>301</v>
      </c>
      <c r="B359" s="29">
        <v>400</v>
      </c>
      <c r="C359" s="29">
        <v>0</v>
      </c>
      <c r="D359" s="29">
        <v>0</v>
      </c>
      <c r="E359" s="29">
        <v>0</v>
      </c>
      <c r="F359" s="45">
        <v>1</v>
      </c>
      <c r="G359" s="45" t="s">
        <v>625</v>
      </c>
      <c r="H359" s="46">
        <v>45380</v>
      </c>
      <c r="I359" s="45">
        <v>9188</v>
      </c>
      <c r="J359" s="46">
        <v>45390</v>
      </c>
      <c r="K359" s="45"/>
      <c r="L359" s="45" t="s">
        <v>624</v>
      </c>
      <c r="M359" s="29">
        <v>400</v>
      </c>
      <c r="N359" s="45" t="s">
        <v>61</v>
      </c>
      <c r="O359" s="45">
        <v>1215</v>
      </c>
      <c r="P359" s="46">
        <v>45390</v>
      </c>
      <c r="Q359" s="45"/>
      <c r="R359" s="45" t="s">
        <v>296</v>
      </c>
    </row>
    <row r="360" spans="1:18" x14ac:dyDescent="0.25">
      <c r="A360" s="45" t="s">
        <v>301</v>
      </c>
      <c r="B360" s="29">
        <v>400</v>
      </c>
      <c r="C360" s="29">
        <v>0</v>
      </c>
      <c r="D360" s="29">
        <v>0</v>
      </c>
      <c r="E360" s="29">
        <v>0</v>
      </c>
      <c r="F360" s="45">
        <v>1</v>
      </c>
      <c r="G360" s="45" t="s">
        <v>626</v>
      </c>
      <c r="H360" s="46">
        <v>45412</v>
      </c>
      <c r="I360" s="45">
        <v>9203</v>
      </c>
      <c r="J360" s="46">
        <v>45412</v>
      </c>
      <c r="K360" s="45"/>
      <c r="L360" s="45" t="s">
        <v>624</v>
      </c>
      <c r="M360" s="29">
        <v>400</v>
      </c>
      <c r="N360" s="45" t="s">
        <v>61</v>
      </c>
      <c r="O360" s="45">
        <v>1247</v>
      </c>
      <c r="P360" s="46">
        <v>45412</v>
      </c>
      <c r="Q360" s="45"/>
      <c r="R360" s="45" t="s">
        <v>296</v>
      </c>
    </row>
    <row r="361" spans="1:18" x14ac:dyDescent="0.25">
      <c r="A361" s="45" t="s">
        <v>301</v>
      </c>
      <c r="B361" s="29">
        <v>400</v>
      </c>
      <c r="C361" s="29">
        <v>0</v>
      </c>
      <c r="D361" s="29">
        <v>0</v>
      </c>
      <c r="E361" s="29">
        <v>0</v>
      </c>
      <c r="F361" s="45">
        <v>1</v>
      </c>
      <c r="G361" s="45" t="s">
        <v>627</v>
      </c>
      <c r="H361" s="46">
        <v>45397</v>
      </c>
      <c r="I361" s="45">
        <v>9203</v>
      </c>
      <c r="J361" s="46">
        <v>45412</v>
      </c>
      <c r="K361" s="45"/>
      <c r="L361" s="45" t="s">
        <v>624</v>
      </c>
      <c r="M361" s="29">
        <v>400</v>
      </c>
      <c r="N361" s="45" t="s">
        <v>61</v>
      </c>
      <c r="O361" s="45">
        <v>1247</v>
      </c>
      <c r="P361" s="46">
        <v>45412</v>
      </c>
      <c r="Q361" s="45"/>
      <c r="R361" s="45" t="s">
        <v>296</v>
      </c>
    </row>
    <row r="362" spans="1:18" x14ac:dyDescent="0.25">
      <c r="A362" s="45" t="s">
        <v>184</v>
      </c>
      <c r="B362" s="29">
        <v>850</v>
      </c>
      <c r="C362" s="29">
        <v>0</v>
      </c>
      <c r="D362" s="29">
        <v>0</v>
      </c>
      <c r="E362" s="29">
        <v>0</v>
      </c>
      <c r="F362" s="45">
        <v>1</v>
      </c>
      <c r="G362" s="45" t="s">
        <v>327</v>
      </c>
      <c r="H362" s="46">
        <v>45407</v>
      </c>
      <c r="I362" s="45">
        <v>0</v>
      </c>
      <c r="J362" s="46">
        <v>45401</v>
      </c>
      <c r="K362" s="45">
        <v>2024023</v>
      </c>
      <c r="L362" s="45" t="s">
        <v>82</v>
      </c>
      <c r="M362" s="29">
        <v>850</v>
      </c>
      <c r="N362" s="45" t="s">
        <v>83</v>
      </c>
      <c r="O362" s="45">
        <v>1228</v>
      </c>
      <c r="P362" s="46">
        <v>45401</v>
      </c>
      <c r="Q362" s="45" t="s">
        <v>184</v>
      </c>
      <c r="R362" s="45" t="s">
        <v>296</v>
      </c>
    </row>
    <row r="363" spans="1:18" x14ac:dyDescent="0.25">
      <c r="A363" s="45" t="s">
        <v>628</v>
      </c>
      <c r="B363" s="29">
        <v>0</v>
      </c>
      <c r="C363" s="29">
        <v>0</v>
      </c>
      <c r="D363" s="29">
        <v>0</v>
      </c>
      <c r="E363" s="29">
        <v>0</v>
      </c>
      <c r="F363" s="45">
        <v>0</v>
      </c>
      <c r="G363" s="45" t="s">
        <v>629</v>
      </c>
      <c r="H363" s="46">
        <v>45390</v>
      </c>
      <c r="I363" s="45">
        <v>0</v>
      </c>
      <c r="J363" s="46">
        <v>45391</v>
      </c>
      <c r="K363" s="45">
        <v>2024069</v>
      </c>
      <c r="L363" s="45" t="s">
        <v>630</v>
      </c>
      <c r="M363" s="29">
        <v>0</v>
      </c>
      <c r="N363" s="45" t="s">
        <v>217</v>
      </c>
      <c r="O363" s="45">
        <v>1221</v>
      </c>
      <c r="P363" s="46">
        <v>45391</v>
      </c>
      <c r="Q363" s="45" t="s">
        <v>628</v>
      </c>
      <c r="R363" s="45" t="s">
        <v>296</v>
      </c>
    </row>
    <row r="364" spans="1:18" x14ac:dyDescent="0.25">
      <c r="A364" s="45" t="s">
        <v>631</v>
      </c>
      <c r="B364" s="29">
        <v>126.04</v>
      </c>
      <c r="C364" s="29">
        <v>0</v>
      </c>
      <c r="D364" s="29">
        <v>0</v>
      </c>
      <c r="E364" s="29">
        <v>0</v>
      </c>
      <c r="F364" s="45">
        <v>1</v>
      </c>
      <c r="G364" s="45" t="s">
        <v>629</v>
      </c>
      <c r="H364" s="46">
        <v>45390</v>
      </c>
      <c r="I364" s="45">
        <v>0</v>
      </c>
      <c r="J364" s="46">
        <v>45391</v>
      </c>
      <c r="K364" s="45">
        <v>2024069</v>
      </c>
      <c r="L364" s="45" t="s">
        <v>630</v>
      </c>
      <c r="M364" s="29">
        <v>126.04</v>
      </c>
      <c r="N364" s="45" t="s">
        <v>334</v>
      </c>
      <c r="O364" s="45">
        <v>1221</v>
      </c>
      <c r="P364" s="46">
        <v>45391</v>
      </c>
      <c r="Q364" s="45" t="s">
        <v>631</v>
      </c>
      <c r="R364" s="45" t="s">
        <v>296</v>
      </c>
    </row>
    <row r="365" spans="1:18" x14ac:dyDescent="0.25">
      <c r="A365" s="45" t="s">
        <v>632</v>
      </c>
      <c r="B365" s="29">
        <v>0</v>
      </c>
      <c r="C365" s="29">
        <v>0</v>
      </c>
      <c r="D365" s="29">
        <v>0</v>
      </c>
      <c r="E365" s="29">
        <v>0</v>
      </c>
      <c r="F365" s="45">
        <v>0</v>
      </c>
      <c r="G365" s="45" t="s">
        <v>629</v>
      </c>
      <c r="H365" s="46">
        <v>45390</v>
      </c>
      <c r="I365" s="45">
        <v>0</v>
      </c>
      <c r="J365" s="46">
        <v>45391</v>
      </c>
      <c r="K365" s="45">
        <v>2024069</v>
      </c>
      <c r="L365" s="45" t="s">
        <v>630</v>
      </c>
      <c r="M365" s="29">
        <v>0</v>
      </c>
      <c r="N365" s="45" t="s">
        <v>633</v>
      </c>
      <c r="O365" s="45">
        <v>1221</v>
      </c>
      <c r="P365" s="46">
        <v>45391</v>
      </c>
      <c r="Q365" s="45" t="s">
        <v>632</v>
      </c>
      <c r="R365" s="45" t="s">
        <v>634</v>
      </c>
    </row>
    <row r="366" spans="1:18" x14ac:dyDescent="0.25">
      <c r="A366" s="45" t="s">
        <v>635</v>
      </c>
      <c r="B366" s="29">
        <v>17.22</v>
      </c>
      <c r="C366" s="29">
        <v>0</v>
      </c>
      <c r="D366" s="29">
        <v>0</v>
      </c>
      <c r="E366" s="29">
        <v>0</v>
      </c>
      <c r="F366" s="45">
        <v>0</v>
      </c>
      <c r="G366" s="45" t="s">
        <v>636</v>
      </c>
      <c r="H366" s="46">
        <v>45369</v>
      </c>
      <c r="I366" s="45">
        <v>9179</v>
      </c>
      <c r="J366" s="46">
        <v>45390</v>
      </c>
      <c r="K366" s="45">
        <v>2024020</v>
      </c>
      <c r="L366" s="45" t="s">
        <v>637</v>
      </c>
      <c r="M366" s="29">
        <v>0</v>
      </c>
      <c r="N366" s="45" t="s">
        <v>483</v>
      </c>
      <c r="O366" s="45">
        <v>1212</v>
      </c>
      <c r="P366" s="46">
        <v>45390</v>
      </c>
      <c r="Q366" s="45" t="s">
        <v>635</v>
      </c>
      <c r="R366" s="45" t="s">
        <v>296</v>
      </c>
    </row>
    <row r="367" spans="1:18" x14ac:dyDescent="0.25">
      <c r="A367" s="45" t="s">
        <v>638</v>
      </c>
      <c r="B367" s="29">
        <v>33.53</v>
      </c>
      <c r="C367" s="29">
        <v>0</v>
      </c>
      <c r="D367" s="29">
        <v>0</v>
      </c>
      <c r="E367" s="29">
        <v>0</v>
      </c>
      <c r="F367" s="45">
        <v>0</v>
      </c>
      <c r="G367" s="45" t="s">
        <v>636</v>
      </c>
      <c r="H367" s="46">
        <v>45369</v>
      </c>
      <c r="I367" s="45">
        <v>9179</v>
      </c>
      <c r="J367" s="46">
        <v>45390</v>
      </c>
      <c r="K367" s="45">
        <v>2024020</v>
      </c>
      <c r="L367" s="45" t="s">
        <v>637</v>
      </c>
      <c r="M367" s="29">
        <v>0</v>
      </c>
      <c r="N367" s="45" t="s">
        <v>483</v>
      </c>
      <c r="O367" s="45">
        <v>1212</v>
      </c>
      <c r="P367" s="46">
        <v>45390</v>
      </c>
      <c r="Q367" s="45" t="s">
        <v>638</v>
      </c>
      <c r="R367" s="45" t="s">
        <v>296</v>
      </c>
    </row>
    <row r="368" spans="1:18" x14ac:dyDescent="0.25">
      <c r="A368" s="45" t="s">
        <v>639</v>
      </c>
      <c r="B368" s="29">
        <v>18.43</v>
      </c>
      <c r="C368" s="29">
        <v>0</v>
      </c>
      <c r="D368" s="29">
        <v>0</v>
      </c>
      <c r="E368" s="29">
        <v>7.63</v>
      </c>
      <c r="F368" s="45">
        <v>1</v>
      </c>
      <c r="G368" s="45" t="s">
        <v>636</v>
      </c>
      <c r="H368" s="46">
        <v>45369</v>
      </c>
      <c r="I368" s="45">
        <v>9179</v>
      </c>
      <c r="J368" s="46">
        <v>45390</v>
      </c>
      <c r="K368" s="45">
        <v>2024020</v>
      </c>
      <c r="L368" s="45" t="s">
        <v>637</v>
      </c>
      <c r="M368" s="29">
        <v>26.06</v>
      </c>
      <c r="N368" s="45" t="s">
        <v>483</v>
      </c>
      <c r="O368" s="45">
        <v>1212</v>
      </c>
      <c r="P368" s="46">
        <v>45390</v>
      </c>
      <c r="Q368" s="45" t="s">
        <v>639</v>
      </c>
      <c r="R368" s="45" t="s">
        <v>296</v>
      </c>
    </row>
    <row r="369" spans="1:18" x14ac:dyDescent="0.25">
      <c r="A369" s="45" t="s">
        <v>640</v>
      </c>
      <c r="B369" s="29">
        <v>0.67500000000000004</v>
      </c>
      <c r="C369" s="29">
        <v>0</v>
      </c>
      <c r="D369" s="29">
        <v>0</v>
      </c>
      <c r="E369" s="29">
        <v>13.97</v>
      </c>
      <c r="F369" s="45">
        <v>50</v>
      </c>
      <c r="G369" s="45" t="s">
        <v>636</v>
      </c>
      <c r="H369" s="46">
        <v>45369</v>
      </c>
      <c r="I369" s="45">
        <v>9179</v>
      </c>
      <c r="J369" s="46">
        <v>45390</v>
      </c>
      <c r="K369" s="45">
        <v>2024020</v>
      </c>
      <c r="L369" s="45" t="s">
        <v>637</v>
      </c>
      <c r="M369" s="29">
        <v>47.72</v>
      </c>
      <c r="N369" s="45" t="s">
        <v>483</v>
      </c>
      <c r="O369" s="45">
        <v>1212</v>
      </c>
      <c r="P369" s="46">
        <v>45390</v>
      </c>
      <c r="Q369" s="45" t="s">
        <v>640</v>
      </c>
      <c r="R369" s="45" t="s">
        <v>296</v>
      </c>
    </row>
    <row r="370" spans="1:18" x14ac:dyDescent="0.25">
      <c r="A370" s="45" t="s">
        <v>641</v>
      </c>
      <c r="B370" s="29">
        <v>59</v>
      </c>
      <c r="C370" s="29">
        <v>0</v>
      </c>
      <c r="D370" s="29">
        <v>0</v>
      </c>
      <c r="E370" s="29">
        <v>0</v>
      </c>
      <c r="F370" s="45">
        <v>0</v>
      </c>
      <c r="G370" s="45" t="s">
        <v>457</v>
      </c>
      <c r="H370" s="46">
        <v>45391</v>
      </c>
      <c r="I370" s="45">
        <v>0</v>
      </c>
      <c r="J370" s="46">
        <v>45391</v>
      </c>
      <c r="K370" s="45">
        <v>2024064</v>
      </c>
      <c r="L370" s="45" t="s">
        <v>211</v>
      </c>
      <c r="M370" s="29">
        <v>0</v>
      </c>
      <c r="N370" s="45" t="s">
        <v>217</v>
      </c>
      <c r="O370" s="45">
        <v>1221</v>
      </c>
      <c r="P370" s="46">
        <v>45391</v>
      </c>
      <c r="Q370" s="45" t="s">
        <v>641</v>
      </c>
      <c r="R370" s="45" t="s">
        <v>296</v>
      </c>
    </row>
    <row r="371" spans="1:18" x14ac:dyDescent="0.25">
      <c r="A371" s="45" t="s">
        <v>216</v>
      </c>
      <c r="B371" s="29">
        <v>42</v>
      </c>
      <c r="C371" s="29">
        <v>0</v>
      </c>
      <c r="D371" s="29">
        <v>0</v>
      </c>
      <c r="E371" s="29">
        <v>0</v>
      </c>
      <c r="F371" s="45">
        <v>0</v>
      </c>
      <c r="G371" s="45" t="s">
        <v>457</v>
      </c>
      <c r="H371" s="46">
        <v>45391</v>
      </c>
      <c r="I371" s="45">
        <v>0</v>
      </c>
      <c r="J371" s="46">
        <v>45391</v>
      </c>
      <c r="K371" s="45">
        <v>2024064</v>
      </c>
      <c r="L371" s="45" t="s">
        <v>211</v>
      </c>
      <c r="M371" s="29">
        <v>0</v>
      </c>
      <c r="N371" s="45" t="s">
        <v>217</v>
      </c>
      <c r="O371" s="45">
        <v>1221</v>
      </c>
      <c r="P371" s="46">
        <v>45391</v>
      </c>
      <c r="Q371" s="45" t="s">
        <v>216</v>
      </c>
      <c r="R371" s="45" t="s">
        <v>296</v>
      </c>
    </row>
    <row r="372" spans="1:18" x14ac:dyDescent="0.25">
      <c r="A372" s="45" t="s">
        <v>642</v>
      </c>
      <c r="B372" s="29">
        <v>59</v>
      </c>
      <c r="C372" s="29">
        <v>0</v>
      </c>
      <c r="D372" s="29">
        <v>0</v>
      </c>
      <c r="E372" s="29">
        <v>0</v>
      </c>
      <c r="F372" s="45">
        <v>0</v>
      </c>
      <c r="G372" s="45" t="s">
        <v>457</v>
      </c>
      <c r="H372" s="46">
        <v>45391</v>
      </c>
      <c r="I372" s="45">
        <v>0</v>
      </c>
      <c r="J372" s="46">
        <v>45391</v>
      </c>
      <c r="K372" s="45">
        <v>2024064</v>
      </c>
      <c r="L372" s="45" t="s">
        <v>211</v>
      </c>
      <c r="M372" s="29">
        <v>0</v>
      </c>
      <c r="N372" s="45" t="s">
        <v>334</v>
      </c>
      <c r="O372" s="45">
        <v>1221</v>
      </c>
      <c r="P372" s="46">
        <v>45391</v>
      </c>
      <c r="Q372" s="45" t="s">
        <v>642</v>
      </c>
      <c r="R372" s="45" t="s">
        <v>296</v>
      </c>
    </row>
    <row r="373" spans="1:18" x14ac:dyDescent="0.25">
      <c r="A373" s="45" t="s">
        <v>371</v>
      </c>
      <c r="B373" s="29">
        <v>59</v>
      </c>
      <c r="C373" s="29">
        <v>0</v>
      </c>
      <c r="D373" s="29">
        <v>0</v>
      </c>
      <c r="E373" s="29">
        <v>0</v>
      </c>
      <c r="F373" s="45">
        <v>0</v>
      </c>
      <c r="G373" s="45" t="s">
        <v>457</v>
      </c>
      <c r="H373" s="46">
        <v>45391</v>
      </c>
      <c r="I373" s="45">
        <v>0</v>
      </c>
      <c r="J373" s="46">
        <v>45391</v>
      </c>
      <c r="K373" s="45">
        <v>2024064</v>
      </c>
      <c r="L373" s="45" t="s">
        <v>211</v>
      </c>
      <c r="M373" s="29">
        <v>0</v>
      </c>
      <c r="N373" s="45" t="s">
        <v>334</v>
      </c>
      <c r="O373" s="45">
        <v>1221</v>
      </c>
      <c r="P373" s="46">
        <v>45391</v>
      </c>
      <c r="Q373" s="45" t="s">
        <v>371</v>
      </c>
      <c r="R373" s="45" t="s">
        <v>296</v>
      </c>
    </row>
    <row r="374" spans="1:18" x14ac:dyDescent="0.25">
      <c r="A374" s="45" t="s">
        <v>214</v>
      </c>
      <c r="B374" s="29">
        <v>59</v>
      </c>
      <c r="C374" s="29">
        <v>0</v>
      </c>
      <c r="D374" s="29">
        <v>0</v>
      </c>
      <c r="E374" s="29">
        <v>0</v>
      </c>
      <c r="F374" s="45">
        <v>0</v>
      </c>
      <c r="G374" s="45" t="s">
        <v>457</v>
      </c>
      <c r="H374" s="46">
        <v>45391</v>
      </c>
      <c r="I374" s="45">
        <v>0</v>
      </c>
      <c r="J374" s="46">
        <v>45391</v>
      </c>
      <c r="K374" s="45">
        <v>2024064</v>
      </c>
      <c r="L374" s="45" t="s">
        <v>211</v>
      </c>
      <c r="M374" s="29">
        <v>0</v>
      </c>
      <c r="N374" s="45" t="s">
        <v>219</v>
      </c>
      <c r="O374" s="45">
        <v>1221</v>
      </c>
      <c r="P374" s="46">
        <v>45391</v>
      </c>
      <c r="Q374" s="45" t="s">
        <v>214</v>
      </c>
      <c r="R374" s="45" t="s">
        <v>296</v>
      </c>
    </row>
    <row r="375" spans="1:18" x14ac:dyDescent="0.25">
      <c r="A375" s="45" t="s">
        <v>213</v>
      </c>
      <c r="B375" s="29">
        <v>20</v>
      </c>
      <c r="C375" s="29">
        <v>0</v>
      </c>
      <c r="D375" s="29">
        <v>0</v>
      </c>
      <c r="E375" s="29">
        <v>0</v>
      </c>
      <c r="F375" s="45">
        <v>0</v>
      </c>
      <c r="G375" s="45" t="s">
        <v>457</v>
      </c>
      <c r="H375" s="46">
        <v>45391</v>
      </c>
      <c r="I375" s="45">
        <v>0</v>
      </c>
      <c r="J375" s="46">
        <v>45391</v>
      </c>
      <c r="K375" s="45">
        <v>2024064</v>
      </c>
      <c r="L375" s="45" t="s">
        <v>211</v>
      </c>
      <c r="M375" s="29">
        <v>0</v>
      </c>
      <c r="N375" s="45" t="s">
        <v>219</v>
      </c>
      <c r="O375" s="45">
        <v>1221</v>
      </c>
      <c r="P375" s="46">
        <v>45391</v>
      </c>
      <c r="Q375" s="45" t="s">
        <v>213</v>
      </c>
      <c r="R375" s="45" t="s">
        <v>296</v>
      </c>
    </row>
    <row r="376" spans="1:18" x14ac:dyDescent="0.25">
      <c r="A376" s="45" t="s">
        <v>232</v>
      </c>
      <c r="B376" s="29">
        <v>104.41</v>
      </c>
      <c r="C376" s="29">
        <v>0</v>
      </c>
      <c r="D376" s="29">
        <v>0</v>
      </c>
      <c r="E376" s="29">
        <v>0</v>
      </c>
      <c r="F376" s="45">
        <v>1</v>
      </c>
      <c r="G376" s="45" t="s">
        <v>457</v>
      </c>
      <c r="H376" s="46">
        <v>45391</v>
      </c>
      <c r="I376" s="45">
        <v>0</v>
      </c>
      <c r="J376" s="46">
        <v>45391</v>
      </c>
      <c r="K376" s="45">
        <v>2024064</v>
      </c>
      <c r="L376" s="45" t="s">
        <v>211</v>
      </c>
      <c r="M376" s="29">
        <v>104.41</v>
      </c>
      <c r="N376" s="45" t="s">
        <v>219</v>
      </c>
      <c r="O376" s="45">
        <v>1221</v>
      </c>
      <c r="P376" s="46">
        <v>45391</v>
      </c>
      <c r="Q376" s="45" t="s">
        <v>232</v>
      </c>
      <c r="R376" s="45" t="s">
        <v>296</v>
      </c>
    </row>
    <row r="377" spans="1:18" x14ac:dyDescent="0.25">
      <c r="A377" s="45" t="s">
        <v>641</v>
      </c>
      <c r="B377" s="29">
        <v>0</v>
      </c>
      <c r="C377" s="29">
        <v>0</v>
      </c>
      <c r="D377" s="29">
        <v>0</v>
      </c>
      <c r="E377" s="29">
        <v>0</v>
      </c>
      <c r="F377" s="45">
        <v>0</v>
      </c>
      <c r="G377" s="45" t="s">
        <v>461</v>
      </c>
      <c r="H377" s="46">
        <v>45391</v>
      </c>
      <c r="I377" s="45">
        <v>0</v>
      </c>
      <c r="J377" s="46">
        <v>45391</v>
      </c>
      <c r="K377" s="45">
        <v>2024064</v>
      </c>
      <c r="L377" s="45" t="s">
        <v>211</v>
      </c>
      <c r="M377" s="29">
        <v>0</v>
      </c>
      <c r="N377" s="45" t="s">
        <v>217</v>
      </c>
      <c r="O377" s="45">
        <v>1221</v>
      </c>
      <c r="P377" s="46">
        <v>45391</v>
      </c>
      <c r="Q377" s="45" t="s">
        <v>641</v>
      </c>
      <c r="R377" s="45" t="s">
        <v>296</v>
      </c>
    </row>
    <row r="378" spans="1:18" x14ac:dyDescent="0.25">
      <c r="A378" s="45" t="s">
        <v>216</v>
      </c>
      <c r="B378" s="29">
        <v>0</v>
      </c>
      <c r="C378" s="29">
        <v>0</v>
      </c>
      <c r="D378" s="29">
        <v>0</v>
      </c>
      <c r="E378" s="29">
        <v>0</v>
      </c>
      <c r="F378" s="45">
        <v>0</v>
      </c>
      <c r="G378" s="45" t="s">
        <v>461</v>
      </c>
      <c r="H378" s="46">
        <v>45391</v>
      </c>
      <c r="I378" s="45">
        <v>0</v>
      </c>
      <c r="J378" s="46">
        <v>45391</v>
      </c>
      <c r="K378" s="45">
        <v>2024064</v>
      </c>
      <c r="L378" s="45" t="s">
        <v>211</v>
      </c>
      <c r="M378" s="29">
        <v>0</v>
      </c>
      <c r="N378" s="45" t="s">
        <v>217</v>
      </c>
      <c r="O378" s="45">
        <v>1221</v>
      </c>
      <c r="P378" s="46">
        <v>45391</v>
      </c>
      <c r="Q378" s="45" t="s">
        <v>216</v>
      </c>
      <c r="R378" s="45" t="s">
        <v>296</v>
      </c>
    </row>
    <row r="379" spans="1:18" x14ac:dyDescent="0.25">
      <c r="A379" s="45" t="s">
        <v>642</v>
      </c>
      <c r="B379" s="29">
        <v>0</v>
      </c>
      <c r="C379" s="29">
        <v>0</v>
      </c>
      <c r="D379" s="29">
        <v>0</v>
      </c>
      <c r="E379" s="29">
        <v>0</v>
      </c>
      <c r="F379" s="45">
        <v>0</v>
      </c>
      <c r="G379" s="45" t="s">
        <v>461</v>
      </c>
      <c r="H379" s="46">
        <v>45391</v>
      </c>
      <c r="I379" s="45">
        <v>0</v>
      </c>
      <c r="J379" s="46">
        <v>45391</v>
      </c>
      <c r="K379" s="45">
        <v>2024064</v>
      </c>
      <c r="L379" s="45" t="s">
        <v>211</v>
      </c>
      <c r="M379" s="29">
        <v>0</v>
      </c>
      <c r="N379" s="45" t="s">
        <v>334</v>
      </c>
      <c r="O379" s="45">
        <v>1221</v>
      </c>
      <c r="P379" s="46">
        <v>45391</v>
      </c>
      <c r="Q379" s="45" t="s">
        <v>642</v>
      </c>
      <c r="R379" s="45" t="s">
        <v>296</v>
      </c>
    </row>
    <row r="380" spans="1:18" x14ac:dyDescent="0.25">
      <c r="A380" s="45" t="s">
        <v>371</v>
      </c>
      <c r="B380" s="29">
        <v>121</v>
      </c>
      <c r="C380" s="29">
        <v>0</v>
      </c>
      <c r="D380" s="29">
        <v>0</v>
      </c>
      <c r="E380" s="29">
        <v>0</v>
      </c>
      <c r="F380" s="45">
        <v>1</v>
      </c>
      <c r="G380" s="45" t="s">
        <v>461</v>
      </c>
      <c r="H380" s="46">
        <v>45391</v>
      </c>
      <c r="I380" s="45">
        <v>0</v>
      </c>
      <c r="J380" s="46">
        <v>45391</v>
      </c>
      <c r="K380" s="45">
        <v>2024064</v>
      </c>
      <c r="L380" s="45" t="s">
        <v>211</v>
      </c>
      <c r="M380" s="29">
        <v>121</v>
      </c>
      <c r="N380" s="45" t="s">
        <v>334</v>
      </c>
      <c r="O380" s="45">
        <v>1221</v>
      </c>
      <c r="P380" s="46">
        <v>45391</v>
      </c>
      <c r="Q380" s="45" t="s">
        <v>371</v>
      </c>
      <c r="R380" s="45" t="s">
        <v>296</v>
      </c>
    </row>
    <row r="381" spans="1:18" x14ac:dyDescent="0.25">
      <c r="A381" s="45" t="s">
        <v>214</v>
      </c>
      <c r="B381" s="29">
        <v>0</v>
      </c>
      <c r="C381" s="29">
        <v>0</v>
      </c>
      <c r="D381" s="29">
        <v>0</v>
      </c>
      <c r="E381" s="29">
        <v>0</v>
      </c>
      <c r="F381" s="45">
        <v>0</v>
      </c>
      <c r="G381" s="45" t="s">
        <v>461</v>
      </c>
      <c r="H381" s="46">
        <v>45391</v>
      </c>
      <c r="I381" s="45">
        <v>0</v>
      </c>
      <c r="J381" s="46">
        <v>45391</v>
      </c>
      <c r="K381" s="45">
        <v>2024064</v>
      </c>
      <c r="L381" s="45" t="s">
        <v>211</v>
      </c>
      <c r="M381" s="29">
        <v>0</v>
      </c>
      <c r="N381" s="45" t="s">
        <v>219</v>
      </c>
      <c r="O381" s="45">
        <v>1221</v>
      </c>
      <c r="P381" s="46">
        <v>45391</v>
      </c>
      <c r="Q381" s="45" t="s">
        <v>214</v>
      </c>
      <c r="R381" s="45" t="s">
        <v>296</v>
      </c>
    </row>
    <row r="382" spans="1:18" x14ac:dyDescent="0.25">
      <c r="A382" s="45" t="s">
        <v>213</v>
      </c>
      <c r="B382" s="29">
        <v>0</v>
      </c>
      <c r="C382" s="29">
        <v>0</v>
      </c>
      <c r="D382" s="29">
        <v>0</v>
      </c>
      <c r="E382" s="29">
        <v>0</v>
      </c>
      <c r="F382" s="45">
        <v>0</v>
      </c>
      <c r="G382" s="45" t="s">
        <v>461</v>
      </c>
      <c r="H382" s="46">
        <v>45391</v>
      </c>
      <c r="I382" s="45">
        <v>0</v>
      </c>
      <c r="J382" s="46">
        <v>45391</v>
      </c>
      <c r="K382" s="45">
        <v>2024064</v>
      </c>
      <c r="L382" s="45" t="s">
        <v>211</v>
      </c>
      <c r="M382" s="29">
        <v>0</v>
      </c>
      <c r="N382" s="45" t="s">
        <v>219</v>
      </c>
      <c r="O382" s="45">
        <v>1221</v>
      </c>
      <c r="P382" s="46">
        <v>45391</v>
      </c>
      <c r="Q382" s="45" t="s">
        <v>213</v>
      </c>
      <c r="R382" s="45" t="s">
        <v>296</v>
      </c>
    </row>
    <row r="383" spans="1:18" x14ac:dyDescent="0.25">
      <c r="A383" s="45" t="s">
        <v>232</v>
      </c>
      <c r="B383" s="29">
        <v>0</v>
      </c>
      <c r="C383" s="29">
        <v>0</v>
      </c>
      <c r="D383" s="29">
        <v>0</v>
      </c>
      <c r="E383" s="29">
        <v>0</v>
      </c>
      <c r="F383" s="45">
        <v>0</v>
      </c>
      <c r="G383" s="45" t="s">
        <v>461</v>
      </c>
      <c r="H383" s="46">
        <v>45391</v>
      </c>
      <c r="I383" s="45">
        <v>0</v>
      </c>
      <c r="J383" s="46">
        <v>45391</v>
      </c>
      <c r="K383" s="45">
        <v>2024064</v>
      </c>
      <c r="L383" s="45" t="s">
        <v>211</v>
      </c>
      <c r="M383" s="29">
        <v>0</v>
      </c>
      <c r="N383" s="45" t="s">
        <v>219</v>
      </c>
      <c r="O383" s="45">
        <v>1221</v>
      </c>
      <c r="P383" s="46">
        <v>45391</v>
      </c>
      <c r="Q383" s="45" t="s">
        <v>232</v>
      </c>
      <c r="R383" s="45" t="s">
        <v>296</v>
      </c>
    </row>
    <row r="384" spans="1:18" x14ac:dyDescent="0.25">
      <c r="A384" s="45" t="s">
        <v>643</v>
      </c>
      <c r="B384" s="29">
        <v>450</v>
      </c>
      <c r="C384" s="29">
        <v>0</v>
      </c>
      <c r="D384" s="29">
        <v>0</v>
      </c>
      <c r="E384" s="29">
        <v>0</v>
      </c>
      <c r="F384" s="45">
        <v>1</v>
      </c>
      <c r="G384" s="45" t="s">
        <v>644</v>
      </c>
      <c r="H384" s="46">
        <v>45406</v>
      </c>
      <c r="I384" s="45">
        <v>9197</v>
      </c>
      <c r="J384" s="46">
        <v>45406</v>
      </c>
      <c r="K384" s="45">
        <v>2024137</v>
      </c>
      <c r="L384" s="45" t="s">
        <v>629</v>
      </c>
      <c r="M384" s="29">
        <v>450</v>
      </c>
      <c r="N384" s="45" t="s">
        <v>217</v>
      </c>
      <c r="O384" s="45">
        <v>1229</v>
      </c>
      <c r="P384" s="46">
        <v>45406</v>
      </c>
      <c r="Q384" s="45" t="s">
        <v>643</v>
      </c>
      <c r="R384" s="45" t="s">
        <v>296</v>
      </c>
    </row>
    <row r="385" spans="1:18" x14ac:dyDescent="0.25">
      <c r="A385" s="45" t="s">
        <v>645</v>
      </c>
      <c r="B385" s="29">
        <v>0</v>
      </c>
      <c r="C385" s="29">
        <v>0</v>
      </c>
      <c r="D385" s="29">
        <v>0</v>
      </c>
      <c r="E385" s="29">
        <v>0</v>
      </c>
      <c r="F385" s="45">
        <v>1</v>
      </c>
      <c r="G385" s="45" t="s">
        <v>644</v>
      </c>
      <c r="H385" s="46">
        <v>45406</v>
      </c>
      <c r="I385" s="45">
        <v>9197</v>
      </c>
      <c r="J385" s="46">
        <v>45406</v>
      </c>
      <c r="K385" s="45">
        <v>2024137</v>
      </c>
      <c r="L385" s="45" t="s">
        <v>629</v>
      </c>
      <c r="M385" s="29">
        <v>0</v>
      </c>
      <c r="N385" s="45" t="s">
        <v>217</v>
      </c>
      <c r="O385" s="45">
        <v>1229</v>
      </c>
      <c r="P385" s="46">
        <v>45406</v>
      </c>
      <c r="Q385" s="45" t="s">
        <v>645</v>
      </c>
      <c r="R385" s="45" t="s">
        <v>296</v>
      </c>
    </row>
    <row r="386" spans="1:18" x14ac:dyDescent="0.25">
      <c r="A386" s="45" t="s">
        <v>646</v>
      </c>
      <c r="B386" s="29">
        <v>1450</v>
      </c>
      <c r="C386" s="29">
        <v>120.53</v>
      </c>
      <c r="D386" s="29">
        <v>0</v>
      </c>
      <c r="E386" s="29">
        <v>0</v>
      </c>
      <c r="F386" s="45">
        <v>1</v>
      </c>
      <c r="G386" s="45" t="s">
        <v>261</v>
      </c>
      <c r="H386" s="46">
        <v>45369</v>
      </c>
      <c r="I386" s="45">
        <v>9180</v>
      </c>
      <c r="J386" s="46">
        <v>45390</v>
      </c>
      <c r="K386" s="45">
        <v>2024041</v>
      </c>
      <c r="L386" s="45" t="s">
        <v>647</v>
      </c>
      <c r="M386" s="29">
        <v>1570.53</v>
      </c>
      <c r="N386" s="45" t="s">
        <v>648</v>
      </c>
      <c r="O386" s="45">
        <v>1212</v>
      </c>
      <c r="P386" s="46">
        <v>45390</v>
      </c>
      <c r="Q386" s="45" t="s">
        <v>646</v>
      </c>
      <c r="R386" s="45" t="s">
        <v>328</v>
      </c>
    </row>
    <row r="387" spans="1:18" x14ac:dyDescent="0.25">
      <c r="A387" s="45" t="s">
        <v>646</v>
      </c>
      <c r="B387" s="29">
        <v>974.81</v>
      </c>
      <c r="C387" s="29">
        <v>0</v>
      </c>
      <c r="D387" s="29">
        <v>0</v>
      </c>
      <c r="E387" s="29">
        <v>0</v>
      </c>
      <c r="F387" s="45">
        <v>1</v>
      </c>
      <c r="G387" s="45" t="s">
        <v>649</v>
      </c>
      <c r="H387" s="46">
        <v>45406</v>
      </c>
      <c r="I387" s="45">
        <v>9198</v>
      </c>
      <c r="J387" s="46">
        <v>45406</v>
      </c>
      <c r="K387" s="45">
        <v>2024041</v>
      </c>
      <c r="L387" s="45" t="s">
        <v>647</v>
      </c>
      <c r="M387" s="29">
        <v>974.81</v>
      </c>
      <c r="N387" s="45" t="s">
        <v>648</v>
      </c>
      <c r="O387" s="45">
        <v>1229</v>
      </c>
      <c r="P387" s="46">
        <v>45406</v>
      </c>
      <c r="Q387" s="45" t="s">
        <v>646</v>
      </c>
      <c r="R387" s="45" t="s">
        <v>328</v>
      </c>
    </row>
    <row r="388" spans="1:18" x14ac:dyDescent="0.25">
      <c r="A388" s="45" t="s">
        <v>650</v>
      </c>
      <c r="B388" s="29">
        <v>16.64</v>
      </c>
      <c r="C388" s="29">
        <v>0</v>
      </c>
      <c r="D388" s="29">
        <v>0</v>
      </c>
      <c r="E388" s="29">
        <v>0</v>
      </c>
      <c r="F388" s="45">
        <v>1</v>
      </c>
      <c r="G388" s="45" t="s">
        <v>490</v>
      </c>
      <c r="H388" s="46">
        <v>45391</v>
      </c>
      <c r="I388" s="45">
        <v>0</v>
      </c>
      <c r="J388" s="46">
        <v>45391</v>
      </c>
      <c r="K388" s="45">
        <v>2024152</v>
      </c>
      <c r="L388" s="45" t="s">
        <v>651</v>
      </c>
      <c r="M388" s="29">
        <v>16.64</v>
      </c>
      <c r="N388" s="45" t="s">
        <v>189</v>
      </c>
      <c r="O388" s="45">
        <v>1221</v>
      </c>
      <c r="P388" s="46">
        <v>45391</v>
      </c>
      <c r="Q388" s="45" t="s">
        <v>650</v>
      </c>
      <c r="R388" s="45" t="s">
        <v>296</v>
      </c>
    </row>
    <row r="389" spans="1:18" x14ac:dyDescent="0.25">
      <c r="A389" s="45" t="s">
        <v>233</v>
      </c>
      <c r="B389" s="29">
        <v>97.66</v>
      </c>
      <c r="C389" s="29">
        <v>0</v>
      </c>
      <c r="D389" s="29">
        <v>0</v>
      </c>
      <c r="E389" s="29">
        <v>0</v>
      </c>
      <c r="F389" s="45">
        <v>1</v>
      </c>
      <c r="G389" s="45" t="s">
        <v>652</v>
      </c>
      <c r="H389" s="46">
        <v>45397</v>
      </c>
      <c r="I389" s="45">
        <v>0</v>
      </c>
      <c r="J389" s="46">
        <v>45397</v>
      </c>
      <c r="K389" s="45">
        <v>2024022</v>
      </c>
      <c r="L389" s="45" t="s">
        <v>223</v>
      </c>
      <c r="M389" s="29">
        <v>97.66</v>
      </c>
      <c r="N389" s="45" t="s">
        <v>217</v>
      </c>
      <c r="O389" s="45">
        <v>1224</v>
      </c>
      <c r="P389" s="46">
        <v>45397</v>
      </c>
      <c r="Q389" s="45" t="s">
        <v>233</v>
      </c>
      <c r="R389" s="45" t="s">
        <v>296</v>
      </c>
    </row>
    <row r="390" spans="1:18" x14ac:dyDescent="0.25">
      <c r="A390" s="45" t="s">
        <v>653</v>
      </c>
      <c r="B390" s="29">
        <v>-0.28999999999999998</v>
      </c>
      <c r="C390" s="29">
        <v>0</v>
      </c>
      <c r="D390" s="29">
        <v>0</v>
      </c>
      <c r="E390" s="29">
        <v>0</v>
      </c>
      <c r="F390" s="45">
        <v>1</v>
      </c>
      <c r="G390" s="45" t="s">
        <v>652</v>
      </c>
      <c r="H390" s="46">
        <v>45397</v>
      </c>
      <c r="I390" s="45">
        <v>0</v>
      </c>
      <c r="J390" s="46">
        <v>45397</v>
      </c>
      <c r="K390" s="45">
        <v>2024022</v>
      </c>
      <c r="L390" s="45" t="s">
        <v>223</v>
      </c>
      <c r="M390" s="29">
        <v>-0.28999999999999998</v>
      </c>
      <c r="N390" s="45" t="s">
        <v>217</v>
      </c>
      <c r="O390" s="45">
        <v>1224</v>
      </c>
      <c r="P390" s="46">
        <v>45397</v>
      </c>
      <c r="Q390" s="45" t="s">
        <v>233</v>
      </c>
      <c r="R390" s="45" t="s">
        <v>296</v>
      </c>
    </row>
    <row r="391" spans="1:18" x14ac:dyDescent="0.25">
      <c r="A391" s="45" t="s">
        <v>653</v>
      </c>
      <c r="B391" s="29">
        <v>0</v>
      </c>
      <c r="C391" s="29">
        <v>0</v>
      </c>
      <c r="D391" s="29">
        <v>0</v>
      </c>
      <c r="E391" s="29">
        <v>0</v>
      </c>
      <c r="F391" s="45">
        <v>1</v>
      </c>
      <c r="G391" s="45" t="s">
        <v>652</v>
      </c>
      <c r="H391" s="46">
        <v>45397</v>
      </c>
      <c r="I391" s="45">
        <v>0</v>
      </c>
      <c r="J391" s="46">
        <v>45397</v>
      </c>
      <c r="K391" s="45">
        <v>2024022</v>
      </c>
      <c r="L391" s="45" t="s">
        <v>223</v>
      </c>
      <c r="M391" s="29">
        <v>0</v>
      </c>
      <c r="N391" s="45" t="s">
        <v>218</v>
      </c>
      <c r="O391" s="45">
        <v>1224</v>
      </c>
      <c r="P391" s="46">
        <v>45397</v>
      </c>
      <c r="Q391" s="45" t="s">
        <v>233</v>
      </c>
      <c r="R391" s="45" t="s">
        <v>296</v>
      </c>
    </row>
    <row r="392" spans="1:18" x14ac:dyDescent="0.25">
      <c r="A392" s="45" t="s">
        <v>233</v>
      </c>
      <c r="B392" s="29">
        <v>0</v>
      </c>
      <c r="C392" s="29">
        <v>0</v>
      </c>
      <c r="D392" s="29">
        <v>0</v>
      </c>
      <c r="E392" s="29">
        <v>0</v>
      </c>
      <c r="F392" s="45">
        <v>0</v>
      </c>
      <c r="G392" s="45" t="s">
        <v>652</v>
      </c>
      <c r="H392" s="46">
        <v>45397</v>
      </c>
      <c r="I392" s="45">
        <v>0</v>
      </c>
      <c r="J392" s="46">
        <v>45397</v>
      </c>
      <c r="K392" s="45">
        <v>2024022</v>
      </c>
      <c r="L392" s="45" t="s">
        <v>223</v>
      </c>
      <c r="M392" s="29">
        <v>0</v>
      </c>
      <c r="N392" s="45" t="s">
        <v>218</v>
      </c>
      <c r="O392" s="45">
        <v>1224</v>
      </c>
      <c r="P392" s="46">
        <v>45397</v>
      </c>
      <c r="Q392" s="45" t="s">
        <v>233</v>
      </c>
      <c r="R392" s="45" t="s">
        <v>296</v>
      </c>
    </row>
    <row r="393" spans="1:18" x14ac:dyDescent="0.25">
      <c r="A393" s="45" t="s">
        <v>654</v>
      </c>
      <c r="B393" s="29">
        <v>0</v>
      </c>
      <c r="C393" s="29">
        <v>0</v>
      </c>
      <c r="D393" s="29">
        <v>0</v>
      </c>
      <c r="E393" s="29">
        <v>0</v>
      </c>
      <c r="F393" s="45">
        <v>0</v>
      </c>
      <c r="G393" s="45" t="s">
        <v>652</v>
      </c>
      <c r="H393" s="46">
        <v>45397</v>
      </c>
      <c r="I393" s="45">
        <v>0</v>
      </c>
      <c r="J393" s="46">
        <v>45397</v>
      </c>
      <c r="K393" s="45">
        <v>2024022</v>
      </c>
      <c r="L393" s="45" t="s">
        <v>223</v>
      </c>
      <c r="M393" s="29">
        <v>0</v>
      </c>
      <c r="N393" s="45" t="s">
        <v>655</v>
      </c>
      <c r="O393" s="45">
        <v>1224</v>
      </c>
      <c r="P393" s="46">
        <v>45397</v>
      </c>
      <c r="Q393" s="45" t="s">
        <v>654</v>
      </c>
      <c r="R393" s="45" t="s">
        <v>296</v>
      </c>
    </row>
    <row r="394" spans="1:18" x14ac:dyDescent="0.25">
      <c r="A394" s="45" t="s">
        <v>656</v>
      </c>
      <c r="B394" s="29">
        <v>0</v>
      </c>
      <c r="C394" s="29">
        <v>0</v>
      </c>
      <c r="D394" s="29">
        <v>0</v>
      </c>
      <c r="E394" s="29">
        <v>0</v>
      </c>
      <c r="F394" s="45">
        <v>1</v>
      </c>
      <c r="G394" s="45" t="s">
        <v>652</v>
      </c>
      <c r="H394" s="46">
        <v>45397</v>
      </c>
      <c r="I394" s="45">
        <v>0</v>
      </c>
      <c r="J394" s="46">
        <v>45397</v>
      </c>
      <c r="K394" s="45">
        <v>2024022</v>
      </c>
      <c r="L394" s="45" t="s">
        <v>223</v>
      </c>
      <c r="M394" s="29">
        <v>0</v>
      </c>
      <c r="N394" s="45" t="s">
        <v>655</v>
      </c>
      <c r="O394" s="45">
        <v>1224</v>
      </c>
      <c r="P394" s="46">
        <v>45397</v>
      </c>
      <c r="Q394" s="45" t="s">
        <v>654</v>
      </c>
      <c r="R394" s="45" t="s">
        <v>296</v>
      </c>
    </row>
    <row r="395" spans="1:18" x14ac:dyDescent="0.25">
      <c r="A395" s="45" t="s">
        <v>657</v>
      </c>
      <c r="B395" s="29">
        <v>-0.32</v>
      </c>
      <c r="C395" s="29">
        <v>0</v>
      </c>
      <c r="D395" s="29">
        <v>0</v>
      </c>
      <c r="E395" s="29">
        <v>0</v>
      </c>
      <c r="F395" s="45">
        <v>1</v>
      </c>
      <c r="G395" s="45" t="s">
        <v>652</v>
      </c>
      <c r="H395" s="46">
        <v>45397</v>
      </c>
      <c r="I395" s="45">
        <v>0</v>
      </c>
      <c r="J395" s="46">
        <v>45397</v>
      </c>
      <c r="K395" s="45">
        <v>2024022</v>
      </c>
      <c r="L395" s="45" t="s">
        <v>223</v>
      </c>
      <c r="M395" s="29">
        <v>-0.32</v>
      </c>
      <c r="N395" s="45" t="s">
        <v>226</v>
      </c>
      <c r="O395" s="45">
        <v>1224</v>
      </c>
      <c r="P395" s="46">
        <v>45397</v>
      </c>
      <c r="Q395" s="45" t="s">
        <v>234</v>
      </c>
      <c r="R395" s="45" t="s">
        <v>296</v>
      </c>
    </row>
    <row r="396" spans="1:18" x14ac:dyDescent="0.25">
      <c r="A396" s="45" t="s">
        <v>234</v>
      </c>
      <c r="B396" s="29">
        <v>107.1</v>
      </c>
      <c r="C396" s="29">
        <v>0</v>
      </c>
      <c r="D396" s="29">
        <v>0</v>
      </c>
      <c r="E396" s="29">
        <v>0</v>
      </c>
      <c r="F396" s="45">
        <v>1</v>
      </c>
      <c r="G396" s="45" t="s">
        <v>652</v>
      </c>
      <c r="H396" s="46">
        <v>45397</v>
      </c>
      <c r="I396" s="45">
        <v>0</v>
      </c>
      <c r="J396" s="46">
        <v>45397</v>
      </c>
      <c r="K396" s="45">
        <v>2024022</v>
      </c>
      <c r="L396" s="45" t="s">
        <v>223</v>
      </c>
      <c r="M396" s="29">
        <v>107.1</v>
      </c>
      <c r="N396" s="45" t="s">
        <v>226</v>
      </c>
      <c r="O396" s="45">
        <v>1224</v>
      </c>
      <c r="P396" s="46">
        <v>45397</v>
      </c>
      <c r="Q396" s="45" t="s">
        <v>234</v>
      </c>
      <c r="R396" s="45" t="s">
        <v>296</v>
      </c>
    </row>
    <row r="397" spans="1:18" x14ac:dyDescent="0.25">
      <c r="A397" s="45" t="s">
        <v>235</v>
      </c>
      <c r="B397" s="29">
        <v>0</v>
      </c>
      <c r="C397" s="29">
        <v>0</v>
      </c>
      <c r="D397" s="29">
        <v>0</v>
      </c>
      <c r="E397" s="29">
        <v>0</v>
      </c>
      <c r="F397" s="45">
        <v>0</v>
      </c>
      <c r="G397" s="45" t="s">
        <v>652</v>
      </c>
      <c r="H397" s="46">
        <v>45397</v>
      </c>
      <c r="I397" s="45">
        <v>0</v>
      </c>
      <c r="J397" s="46">
        <v>45397</v>
      </c>
      <c r="K397" s="45">
        <v>2024022</v>
      </c>
      <c r="L397" s="45" t="s">
        <v>223</v>
      </c>
      <c r="M397" s="29">
        <v>0</v>
      </c>
      <c r="N397" s="45" t="s">
        <v>227</v>
      </c>
      <c r="O397" s="45">
        <v>1224</v>
      </c>
      <c r="P397" s="46">
        <v>45397</v>
      </c>
      <c r="Q397" s="45" t="s">
        <v>235</v>
      </c>
      <c r="R397" s="45" t="s">
        <v>296</v>
      </c>
    </row>
    <row r="398" spans="1:18" x14ac:dyDescent="0.25">
      <c r="A398" s="45" t="s">
        <v>658</v>
      </c>
      <c r="B398" s="29">
        <v>0</v>
      </c>
      <c r="C398" s="29">
        <v>0</v>
      </c>
      <c r="D398" s="29">
        <v>0</v>
      </c>
      <c r="E398" s="29">
        <v>0</v>
      </c>
      <c r="F398" s="45">
        <v>1</v>
      </c>
      <c r="G398" s="45" t="s">
        <v>652</v>
      </c>
      <c r="H398" s="46">
        <v>45397</v>
      </c>
      <c r="I398" s="45">
        <v>0</v>
      </c>
      <c r="J398" s="46">
        <v>45397</v>
      </c>
      <c r="K398" s="45">
        <v>2024022</v>
      </c>
      <c r="L398" s="45" t="s">
        <v>223</v>
      </c>
      <c r="M398" s="29">
        <v>0</v>
      </c>
      <c r="N398" s="45" t="s">
        <v>227</v>
      </c>
      <c r="O398" s="45">
        <v>1224</v>
      </c>
      <c r="P398" s="46">
        <v>45397</v>
      </c>
      <c r="Q398" s="45" t="s">
        <v>235</v>
      </c>
      <c r="R398" s="45" t="s">
        <v>296</v>
      </c>
    </row>
    <row r="399" spans="1:18" x14ac:dyDescent="0.25">
      <c r="A399" s="45" t="s">
        <v>653</v>
      </c>
      <c r="B399" s="29">
        <v>0</v>
      </c>
      <c r="C399" s="29">
        <v>0</v>
      </c>
      <c r="D399" s="29">
        <v>0</v>
      </c>
      <c r="E399" s="29">
        <v>0</v>
      </c>
      <c r="F399" s="45">
        <v>1</v>
      </c>
      <c r="G399" s="45" t="s">
        <v>652</v>
      </c>
      <c r="H399" s="46">
        <v>45397</v>
      </c>
      <c r="I399" s="45">
        <v>0</v>
      </c>
      <c r="J399" s="46">
        <v>45397</v>
      </c>
      <c r="K399" s="45">
        <v>2024022</v>
      </c>
      <c r="L399" s="45" t="s">
        <v>223</v>
      </c>
      <c r="M399" s="29">
        <v>0</v>
      </c>
      <c r="N399" s="45" t="s">
        <v>228</v>
      </c>
      <c r="O399" s="45">
        <v>1224</v>
      </c>
      <c r="P399" s="46">
        <v>45397</v>
      </c>
      <c r="Q399" s="45" t="s">
        <v>233</v>
      </c>
      <c r="R399" s="45" t="s">
        <v>296</v>
      </c>
    </row>
    <row r="400" spans="1:18" x14ac:dyDescent="0.25">
      <c r="A400" s="45" t="s">
        <v>233</v>
      </c>
      <c r="B400" s="29">
        <v>0</v>
      </c>
      <c r="C400" s="29">
        <v>0</v>
      </c>
      <c r="D400" s="29">
        <v>0</v>
      </c>
      <c r="E400" s="29">
        <v>0</v>
      </c>
      <c r="F400" s="45">
        <v>0</v>
      </c>
      <c r="G400" s="45" t="s">
        <v>652</v>
      </c>
      <c r="H400" s="46">
        <v>45397</v>
      </c>
      <c r="I400" s="45">
        <v>0</v>
      </c>
      <c r="J400" s="46">
        <v>45397</v>
      </c>
      <c r="K400" s="45">
        <v>2024022</v>
      </c>
      <c r="L400" s="45" t="s">
        <v>223</v>
      </c>
      <c r="M400" s="29">
        <v>0</v>
      </c>
      <c r="N400" s="45" t="s">
        <v>228</v>
      </c>
      <c r="O400" s="45">
        <v>1224</v>
      </c>
      <c r="P400" s="46">
        <v>45397</v>
      </c>
      <c r="Q400" s="45" t="s">
        <v>233</v>
      </c>
      <c r="R400" s="45" t="s">
        <v>296</v>
      </c>
    </row>
    <row r="401" spans="1:18" x14ac:dyDescent="0.25">
      <c r="A401" s="45" t="s">
        <v>236</v>
      </c>
      <c r="B401" s="29">
        <v>287.19</v>
      </c>
      <c r="C401" s="29">
        <v>0</v>
      </c>
      <c r="D401" s="29">
        <v>0</v>
      </c>
      <c r="E401" s="29">
        <v>0</v>
      </c>
      <c r="F401" s="45">
        <v>1</v>
      </c>
      <c r="G401" s="45" t="s">
        <v>652</v>
      </c>
      <c r="H401" s="46">
        <v>45397</v>
      </c>
      <c r="I401" s="45">
        <v>0</v>
      </c>
      <c r="J401" s="46">
        <v>45397</v>
      </c>
      <c r="K401" s="45">
        <v>2024022</v>
      </c>
      <c r="L401" s="45" t="s">
        <v>223</v>
      </c>
      <c r="M401" s="29">
        <v>287.19</v>
      </c>
      <c r="N401" s="45" t="s">
        <v>190</v>
      </c>
      <c r="O401" s="45">
        <v>1224</v>
      </c>
      <c r="P401" s="46">
        <v>45397</v>
      </c>
      <c r="Q401" s="45" t="s">
        <v>236</v>
      </c>
      <c r="R401" s="45" t="s">
        <v>296</v>
      </c>
    </row>
    <row r="402" spans="1:18" x14ac:dyDescent="0.25">
      <c r="A402" s="45" t="s">
        <v>659</v>
      </c>
      <c r="B402" s="29">
        <v>-0.85</v>
      </c>
      <c r="C402" s="29">
        <v>0</v>
      </c>
      <c r="D402" s="29">
        <v>0</v>
      </c>
      <c r="E402" s="29">
        <v>0</v>
      </c>
      <c r="F402" s="45">
        <v>1</v>
      </c>
      <c r="G402" s="45" t="s">
        <v>652</v>
      </c>
      <c r="H402" s="46">
        <v>45397</v>
      </c>
      <c r="I402" s="45">
        <v>0</v>
      </c>
      <c r="J402" s="46">
        <v>45397</v>
      </c>
      <c r="K402" s="45">
        <v>2024022</v>
      </c>
      <c r="L402" s="45" t="s">
        <v>223</v>
      </c>
      <c r="M402" s="29">
        <v>-0.85</v>
      </c>
      <c r="N402" s="45" t="s">
        <v>190</v>
      </c>
      <c r="O402" s="45">
        <v>1224</v>
      </c>
      <c r="P402" s="46">
        <v>45397</v>
      </c>
      <c r="Q402" s="45" t="s">
        <v>236</v>
      </c>
      <c r="R402" s="45" t="s">
        <v>296</v>
      </c>
    </row>
    <row r="403" spans="1:18" x14ac:dyDescent="0.25">
      <c r="A403" s="45" t="s">
        <v>659</v>
      </c>
      <c r="B403" s="29">
        <v>0</v>
      </c>
      <c r="C403" s="29">
        <v>0</v>
      </c>
      <c r="D403" s="29">
        <v>0</v>
      </c>
      <c r="E403" s="29">
        <v>0</v>
      </c>
      <c r="F403" s="45">
        <v>1</v>
      </c>
      <c r="G403" s="45" t="s">
        <v>652</v>
      </c>
      <c r="H403" s="46">
        <v>45397</v>
      </c>
      <c r="I403" s="45">
        <v>0</v>
      </c>
      <c r="J403" s="46">
        <v>45397</v>
      </c>
      <c r="K403" s="45">
        <v>2024022</v>
      </c>
      <c r="L403" s="45" t="s">
        <v>223</v>
      </c>
      <c r="M403" s="29">
        <v>0</v>
      </c>
      <c r="N403" s="45" t="s">
        <v>76</v>
      </c>
      <c r="O403" s="45">
        <v>1224</v>
      </c>
      <c r="P403" s="46">
        <v>45397</v>
      </c>
      <c r="Q403" s="45" t="s">
        <v>236</v>
      </c>
      <c r="R403" s="45" t="s">
        <v>296</v>
      </c>
    </row>
    <row r="404" spans="1:18" x14ac:dyDescent="0.25">
      <c r="A404" s="45" t="s">
        <v>236</v>
      </c>
      <c r="B404" s="29">
        <v>0</v>
      </c>
      <c r="C404" s="29">
        <v>0</v>
      </c>
      <c r="D404" s="29">
        <v>0</v>
      </c>
      <c r="E404" s="29">
        <v>0</v>
      </c>
      <c r="F404" s="45">
        <v>0</v>
      </c>
      <c r="G404" s="45" t="s">
        <v>652</v>
      </c>
      <c r="H404" s="46">
        <v>45397</v>
      </c>
      <c r="I404" s="45">
        <v>0</v>
      </c>
      <c r="J404" s="46">
        <v>45397</v>
      </c>
      <c r="K404" s="45">
        <v>2024022</v>
      </c>
      <c r="L404" s="45" t="s">
        <v>223</v>
      </c>
      <c r="M404" s="29">
        <v>0</v>
      </c>
      <c r="N404" s="45" t="s">
        <v>76</v>
      </c>
      <c r="O404" s="45">
        <v>1224</v>
      </c>
      <c r="P404" s="46">
        <v>45397</v>
      </c>
      <c r="Q404" s="45" t="s">
        <v>236</v>
      </c>
      <c r="R404" s="45" t="s">
        <v>296</v>
      </c>
    </row>
    <row r="405" spans="1:18" x14ac:dyDescent="0.25">
      <c r="A405" s="45" t="s">
        <v>660</v>
      </c>
      <c r="B405" s="29">
        <v>0</v>
      </c>
      <c r="C405" s="29">
        <v>0</v>
      </c>
      <c r="D405" s="29">
        <v>0</v>
      </c>
      <c r="E405" s="29">
        <v>0</v>
      </c>
      <c r="F405" s="45">
        <v>0</v>
      </c>
      <c r="G405" s="45" t="s">
        <v>652</v>
      </c>
      <c r="H405" s="46">
        <v>45397</v>
      </c>
      <c r="I405" s="45">
        <v>0</v>
      </c>
      <c r="J405" s="46">
        <v>45397</v>
      </c>
      <c r="K405" s="45">
        <v>2024022</v>
      </c>
      <c r="L405" s="45" t="s">
        <v>223</v>
      </c>
      <c r="M405" s="29">
        <v>0</v>
      </c>
      <c r="N405" s="45" t="s">
        <v>189</v>
      </c>
      <c r="O405" s="45">
        <v>1224</v>
      </c>
      <c r="P405" s="46">
        <v>45397</v>
      </c>
      <c r="Q405" s="45" t="s">
        <v>660</v>
      </c>
      <c r="R405" s="45" t="s">
        <v>296</v>
      </c>
    </row>
    <row r="406" spans="1:18" x14ac:dyDescent="0.25">
      <c r="A406" s="45" t="s">
        <v>661</v>
      </c>
      <c r="B406" s="29">
        <v>0</v>
      </c>
      <c r="C406" s="29">
        <v>0</v>
      </c>
      <c r="D406" s="29">
        <v>0</v>
      </c>
      <c r="E406" s="29">
        <v>0</v>
      </c>
      <c r="F406" s="45">
        <v>1</v>
      </c>
      <c r="G406" s="45" t="s">
        <v>652</v>
      </c>
      <c r="H406" s="46">
        <v>45397</v>
      </c>
      <c r="I406" s="45">
        <v>0</v>
      </c>
      <c r="J406" s="46">
        <v>45397</v>
      </c>
      <c r="K406" s="45">
        <v>2024022</v>
      </c>
      <c r="L406" s="45" t="s">
        <v>223</v>
      </c>
      <c r="M406" s="29">
        <v>0</v>
      </c>
      <c r="N406" s="45" t="s">
        <v>189</v>
      </c>
      <c r="O406" s="45">
        <v>1224</v>
      </c>
      <c r="P406" s="46">
        <v>45397</v>
      </c>
      <c r="Q406" s="45" t="s">
        <v>660</v>
      </c>
      <c r="R406" s="45" t="s">
        <v>296</v>
      </c>
    </row>
    <row r="407" spans="1:18" x14ac:dyDescent="0.25">
      <c r="A407" s="45" t="s">
        <v>661</v>
      </c>
      <c r="B407" s="29">
        <v>0</v>
      </c>
      <c r="C407" s="29">
        <v>0</v>
      </c>
      <c r="D407" s="29">
        <v>0</v>
      </c>
      <c r="E407" s="29">
        <v>0</v>
      </c>
      <c r="F407" s="45">
        <v>1</v>
      </c>
      <c r="G407" s="45" t="s">
        <v>652</v>
      </c>
      <c r="H407" s="46">
        <v>45397</v>
      </c>
      <c r="I407" s="45">
        <v>0</v>
      </c>
      <c r="J407" s="46">
        <v>45397</v>
      </c>
      <c r="K407" s="45">
        <v>2024022</v>
      </c>
      <c r="L407" s="45" t="s">
        <v>223</v>
      </c>
      <c r="M407" s="29">
        <v>0</v>
      </c>
      <c r="N407" s="45" t="s">
        <v>662</v>
      </c>
      <c r="O407" s="45">
        <v>1224</v>
      </c>
      <c r="P407" s="46">
        <v>45397</v>
      </c>
      <c r="Q407" s="45" t="s">
        <v>660</v>
      </c>
      <c r="R407" s="45" t="s">
        <v>296</v>
      </c>
    </row>
    <row r="408" spans="1:18" x14ac:dyDescent="0.25">
      <c r="A408" s="45" t="s">
        <v>660</v>
      </c>
      <c r="B408" s="29">
        <v>0</v>
      </c>
      <c r="C408" s="29">
        <v>0</v>
      </c>
      <c r="D408" s="29">
        <v>0</v>
      </c>
      <c r="E408" s="29">
        <v>0</v>
      </c>
      <c r="F408" s="45">
        <v>0</v>
      </c>
      <c r="G408" s="45" t="s">
        <v>652</v>
      </c>
      <c r="H408" s="46">
        <v>45397</v>
      </c>
      <c r="I408" s="45">
        <v>0</v>
      </c>
      <c r="J408" s="46">
        <v>45397</v>
      </c>
      <c r="K408" s="45">
        <v>2024022</v>
      </c>
      <c r="L408" s="45" t="s">
        <v>223</v>
      </c>
      <c r="M408" s="29">
        <v>0</v>
      </c>
      <c r="N408" s="45" t="s">
        <v>662</v>
      </c>
      <c r="O408" s="45">
        <v>1224</v>
      </c>
      <c r="P408" s="46">
        <v>45397</v>
      </c>
      <c r="Q408" s="45" t="s">
        <v>660</v>
      </c>
      <c r="R408" s="45" t="s">
        <v>296</v>
      </c>
    </row>
    <row r="413" spans="1:18" x14ac:dyDescent="0.25">
      <c r="L413" s="25" t="s">
        <v>220</v>
      </c>
      <c r="M413" s="37">
        <f>SUBTOTAL(9,M2:M412)</f>
        <v>219456.99000000028</v>
      </c>
    </row>
  </sheetData>
  <autoFilter ref="A1:J183" xr:uid="{31FB32BD-7BA9-42CE-AB4F-A27637326030}">
    <filterColumn colId="6">
      <filters>
        <filter val="$(0.01)"/>
        <filter val="$1,037.40"/>
        <filter val="$1,172.70"/>
        <filter val="$1,175.70"/>
        <filter val="$1,212.33"/>
        <filter val="$1,296.75"/>
        <filter val="$1,529.34"/>
        <filter val="$1,539.78"/>
        <filter val="$1,582.11"/>
        <filter val="$1,614.55"/>
        <filter val="$1,867.25"/>
        <filter val="$1,869.21"/>
        <filter val="$1.29"/>
        <filter val="$10.83"/>
        <filter val="$103.24"/>
        <filter val="$143.85"/>
        <filter val="$15,188.87"/>
        <filter val="$166.85"/>
        <filter val="$2,548.00"/>
        <filter val="$2,550.00"/>
        <filter val="$202.62"/>
        <filter val="$21.84"/>
        <filter val="$24.14"/>
        <filter val="$24.63"/>
        <filter val="$24.98"/>
        <filter val="$240.21"/>
        <filter val="$291.38"/>
        <filter val="$30.00"/>
        <filter val="$31.68"/>
        <filter val="$32,467.26"/>
        <filter val="$32,836.16"/>
        <filter val="$322.59"/>
        <filter val="$334.86"/>
        <filter val="$335.50"/>
        <filter val="$36.76"/>
        <filter val="$380.28"/>
        <filter val="$387.50"/>
        <filter val="$4,168.78"/>
        <filter val="$4.21"/>
        <filter val="$4.30"/>
        <filter val="$450.00"/>
        <filter val="$454.51"/>
        <filter val="$466.02"/>
        <filter val="$466.62"/>
        <filter val="$47.40"/>
        <filter val="$47.97"/>
        <filter val="$471.40"/>
        <filter val="$480.00"/>
        <filter val="$489.17"/>
        <filter val="$49.01"/>
        <filter val="$500.00"/>
        <filter val="$501.71"/>
        <filter val="$54.66"/>
        <filter val="$561.92"/>
        <filter val="$6,539.40"/>
        <filter val="$6,584.04"/>
        <filter val="$6.45"/>
        <filter val="$64.24"/>
        <filter val="$70.00"/>
        <filter val="$78.35"/>
        <filter val="$795.73"/>
        <filter val="$892.50"/>
        <filter val="$9,404.97"/>
        <filter val="$90.64"/>
        <filter val="$90.95"/>
        <filter val="$901.57"/>
        <filter val="$91.68"/>
        <filter val="$93.75"/>
        <filter val="202.18"/>
        <filter val="489.17"/>
        <filter val="49.01"/>
        <filter val="850"/>
        <filter val="90.64"/>
      </filters>
    </filterColumn>
  </autoFilter>
  <pageMargins left="0.7" right="0.7" top="0.75" bottom="0.75" header="0.3" footer="0.3"/>
  <pageSetup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April 2024</vt:lpstr>
      <vt:lpstr>April 2024 Detail</vt:lpstr>
      <vt:lpstr>April 2024 Revenue</vt:lpstr>
      <vt:lpstr>April 2024 Disbursement 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Priscilla Cabral</dc:creator>
  <cp:lastModifiedBy>Priscilla Cabral</cp:lastModifiedBy>
  <cp:lastPrinted>2024-01-30T20:06:59Z</cp:lastPrinted>
  <dcterms:created xsi:type="dcterms:W3CDTF">2023-05-12T16:04:49Z</dcterms:created>
  <dcterms:modified xsi:type="dcterms:W3CDTF">2024-05-22T15:48:35Z</dcterms:modified>
</cp:coreProperties>
</file>