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montanashigh-my.sharepoint.com/personal/p_cabral_lasmontanashigh_com/Documents/Documents/Board Info/FY 2023-2024/2024 February/"/>
    </mc:Choice>
  </mc:AlternateContent>
  <xr:revisionPtr revIDLastSave="427" documentId="13_ncr:1_{A70F45CE-7157-4E93-916B-B0FC53CA5BED}" xr6:coauthVersionLast="47" xr6:coauthVersionMax="47" xr10:uidLastSave="{A5B3B21E-C7DA-4C40-A812-1C5FCDA99558}"/>
  <bookViews>
    <workbookView xWindow="-120" yWindow="-120" windowWidth="29040" windowHeight="15990" tabRatio="718" activeTab="2" xr2:uid="{B38FD8EC-382F-4DF2-9DE3-2E708A97EFDD}"/>
  </bookViews>
  <sheets>
    <sheet name="January 2024" sheetId="1" r:id="rId1"/>
    <sheet name="January 2024 Detail" sheetId="2" r:id="rId2"/>
    <sheet name="January 2024 Revenue" sheetId="3" r:id="rId3"/>
    <sheet name="January 24 Disbursement Detail" sheetId="4" r:id="rId4"/>
    <sheet name="EXHIBIT B - TITLE II" sheetId="5" r:id="rId5"/>
    <sheet name="EXHIBIT B - ESSER ARP" sheetId="6" r:id="rId6"/>
    <sheet name="EXHIBIT B - NEXTGEN CTE" sheetId="7" r:id="rId7"/>
  </sheets>
  <definedNames>
    <definedName name="_xlnm._FilterDatabase" localSheetId="0" hidden="1">'January 2024'!$A$4:$Q$32</definedName>
    <definedName name="_xlnm._FilterDatabase" localSheetId="3" hidden="1">'January 24 Disbursement Detail'!$A$1:$O$1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1" i="4" l="1"/>
  <c r="C20" i="3"/>
  <c r="D35" i="1"/>
  <c r="D36" i="1"/>
  <c r="H4" i="1"/>
  <c r="L5" i="1"/>
  <c r="L4" i="1"/>
  <c r="L6" i="1"/>
  <c r="L9" i="1"/>
  <c r="L10" i="1"/>
  <c r="L12" i="1"/>
  <c r="L13" i="1"/>
  <c r="L14" i="1"/>
  <c r="L16" i="1"/>
  <c r="L21" i="1"/>
  <c r="L27" i="1"/>
  <c r="L28" i="1"/>
  <c r="L29" i="1"/>
  <c r="L30" i="1"/>
  <c r="L35" i="1"/>
  <c r="M12" i="1"/>
  <c r="F12" i="1"/>
  <c r="M7" i="1"/>
  <c r="M20" i="1"/>
  <c r="M23" i="1"/>
  <c r="J35" i="1"/>
  <c r="M29" i="1"/>
  <c r="F29" i="1"/>
  <c r="F26" i="1"/>
  <c r="L26" i="1"/>
  <c r="M26" i="1"/>
  <c r="F19" i="1"/>
  <c r="L19" i="1"/>
  <c r="M19" i="1"/>
  <c r="F13" i="1"/>
  <c r="M13" i="1"/>
  <c r="F14" i="1"/>
  <c r="M14" i="1"/>
  <c r="F15" i="1"/>
  <c r="L15" i="1"/>
  <c r="M15" i="1"/>
  <c r="F16" i="1"/>
  <c r="M16" i="1"/>
  <c r="F17" i="1"/>
  <c r="L17" i="1"/>
  <c r="M17" i="1"/>
  <c r="F18" i="1"/>
  <c r="L18" i="1"/>
  <c r="M18" i="1"/>
  <c r="F20" i="1"/>
  <c r="L20" i="1"/>
  <c r="F21" i="1"/>
  <c r="M21" i="1"/>
  <c r="F22" i="1"/>
  <c r="F23" i="1"/>
  <c r="L23" i="1"/>
  <c r="F24" i="1"/>
  <c r="L24" i="1"/>
  <c r="M24" i="1"/>
  <c r="F25" i="1"/>
  <c r="F27" i="1"/>
  <c r="F28" i="1"/>
  <c r="M28" i="1"/>
  <c r="F30" i="1"/>
  <c r="F31" i="1"/>
  <c r="F32" i="1"/>
  <c r="F7" i="1"/>
  <c r="F8" i="1"/>
  <c r="L8" i="1"/>
  <c r="M8" i="1"/>
  <c r="F9" i="1"/>
  <c r="M9" i="1"/>
  <c r="F10" i="1"/>
  <c r="F11" i="1"/>
  <c r="L11" i="1"/>
  <c r="M11" i="1"/>
  <c r="F6" i="1"/>
  <c r="M6" i="1"/>
  <c r="F4" i="1"/>
  <c r="E35" i="1"/>
  <c r="L32" i="1"/>
  <c r="M32" i="1"/>
  <c r="L31" i="1"/>
  <c r="M31" i="1"/>
  <c r="M30" i="1"/>
  <c r="M27" i="1"/>
  <c r="L25" i="1"/>
  <c r="M25" i="1"/>
  <c r="L22" i="1"/>
  <c r="M22" i="1"/>
  <c r="M10" i="1"/>
  <c r="M5" i="1"/>
  <c r="F35" i="1"/>
  <c r="H35" i="1"/>
  <c r="M4" i="1"/>
</calcChain>
</file>

<file path=xl/sharedStrings.xml><?xml version="1.0" encoding="utf-8"?>
<sst xmlns="http://schemas.openxmlformats.org/spreadsheetml/2006/main" count="2580" uniqueCount="546">
  <si>
    <t>Las Montañas Charter High School</t>
  </si>
  <si>
    <t>Revenue</t>
  </si>
  <si>
    <t>FUND NAME</t>
  </si>
  <si>
    <t>FUND #</t>
  </si>
  <si>
    <t>BUDGET</t>
  </si>
  <si>
    <t>ADJUSTMENT</t>
  </si>
  <si>
    <t>GL BUDGET</t>
  </si>
  <si>
    <t>EXPENDITURE TO DATE</t>
  </si>
  <si>
    <t>ENCUMBRANCE</t>
  </si>
  <si>
    <t>BUDGET BALANCE</t>
  </si>
  <si>
    <t>PERCENTAGE</t>
  </si>
  <si>
    <t>*</t>
  </si>
  <si>
    <t>Operational</t>
  </si>
  <si>
    <t>&gt;</t>
  </si>
  <si>
    <t>Student Nutrition</t>
  </si>
  <si>
    <t>Activity</t>
  </si>
  <si>
    <t>General Activity (Non-Inst. Support)</t>
  </si>
  <si>
    <t>Vending Machine</t>
  </si>
  <si>
    <t>Senior Class</t>
  </si>
  <si>
    <t>Athletics</t>
  </si>
  <si>
    <t>Title I</t>
  </si>
  <si>
    <t>Entitlement</t>
  </si>
  <si>
    <t>Title II</t>
  </si>
  <si>
    <t>Carl Perkins Secondary</t>
  </si>
  <si>
    <t>Carl Perkins Redistribution</t>
  </si>
  <si>
    <t>Student Support &amp; Academic Enrichment</t>
  </si>
  <si>
    <t>ESSER III American Rescue Plan</t>
  </si>
  <si>
    <t>IDEA/American Rescue Plan</t>
  </si>
  <si>
    <t>Medicaid</t>
  </si>
  <si>
    <t>GO Library</t>
  </si>
  <si>
    <t>Family Income Index</t>
  </si>
  <si>
    <t>Career Tech Ed Program</t>
  </si>
  <si>
    <t>PSCOC Lease Assistance</t>
  </si>
  <si>
    <t>HB-33</t>
  </si>
  <si>
    <t>SB-9 Special</t>
  </si>
  <si>
    <t>TOTAL</t>
  </si>
  <si>
    <t>* = Guaranteed Revenue</t>
  </si>
  <si>
    <t>&gt; RfR process, LMCHS must expend then request reimbursement</t>
  </si>
  <si>
    <t>Activity Fund - Revenue Generated</t>
  </si>
  <si>
    <t>Budget</t>
  </si>
  <si>
    <t>Encumbrance</t>
  </si>
  <si>
    <t>Las Montañas Charter High School Revenue Listing</t>
  </si>
  <si>
    <t>Account</t>
  </si>
  <si>
    <t>Date</t>
  </si>
  <si>
    <t>Credit</t>
  </si>
  <si>
    <t>Memo</t>
  </si>
  <si>
    <t>Operational SEG</t>
  </si>
  <si>
    <t>Total</t>
  </si>
  <si>
    <t>CheckNumber</t>
  </si>
  <si>
    <t>CheckDate</t>
  </si>
  <si>
    <t>PONumber</t>
  </si>
  <si>
    <t>RemitName</t>
  </si>
  <si>
    <t>UnitPrice</t>
  </si>
  <si>
    <t>SalesTax</t>
  </si>
  <si>
    <t>UseTax</t>
  </si>
  <si>
    <t>Freight</t>
  </si>
  <si>
    <t>Qty</t>
  </si>
  <si>
    <t>Invoice</t>
  </si>
  <si>
    <t>TotalCost</t>
  </si>
  <si>
    <t>Voucher</t>
  </si>
  <si>
    <t>VoucherDate</t>
  </si>
  <si>
    <t>ACES</t>
  </si>
  <si>
    <t>Aflac</t>
  </si>
  <si>
    <t>1100000002101200000000000000</t>
  </si>
  <si>
    <t>2433000002101200000000000000</t>
  </si>
  <si>
    <t>American Linen Supply</t>
  </si>
  <si>
    <t>1100026005611800005670010000</t>
  </si>
  <si>
    <t>1100000002102200000000000000</t>
  </si>
  <si>
    <t>2410100002102200000000000000</t>
  </si>
  <si>
    <t>2433000002102200000000000000</t>
  </si>
  <si>
    <t>Citizens Bank-LC</t>
  </si>
  <si>
    <t>1100000002101300000000000000</t>
  </si>
  <si>
    <t>2410100002101300000000000000</t>
  </si>
  <si>
    <t>2433000002101300000000000000</t>
  </si>
  <si>
    <t>2410100002101200000000000000</t>
  </si>
  <si>
    <t>Craving Cafe &amp; Catering</t>
  </si>
  <si>
    <t>1100031005611600005670010000</t>
  </si>
  <si>
    <t>Educational Retirement Board</t>
  </si>
  <si>
    <t>1100000002102300000000000000</t>
  </si>
  <si>
    <t>2410100002102300000000000000</t>
  </si>
  <si>
    <t>2433000002102300000000000000</t>
  </si>
  <si>
    <t>Globe Life</t>
  </si>
  <si>
    <t>1100023005581300005670010000</t>
  </si>
  <si>
    <t>New Mexico Taxation &amp; Revenue</t>
  </si>
  <si>
    <t>NMPSIA</t>
  </si>
  <si>
    <t>1100000002101800000000000000</t>
  </si>
  <si>
    <t>2410100002101800000000000000</t>
  </si>
  <si>
    <t>1100000002101500000000000000</t>
  </si>
  <si>
    <t>2410100002101500000000000000</t>
  </si>
  <si>
    <t>2433000002101500000000000000</t>
  </si>
  <si>
    <t>1100000002101600000000000000</t>
  </si>
  <si>
    <t>2410100002101600000000000000</t>
  </si>
  <si>
    <t>2433000002101600000000000000</t>
  </si>
  <si>
    <t>1100000002101900000000000000</t>
  </si>
  <si>
    <t>2410100002101900000000000000</t>
  </si>
  <si>
    <t>2433000002101900000000000000</t>
  </si>
  <si>
    <t>1100000002101700000000000000</t>
  </si>
  <si>
    <t>2410100002101700000000000000</t>
  </si>
  <si>
    <t>2433000002101700000000000000</t>
  </si>
  <si>
    <t>NMRHCA</t>
  </si>
  <si>
    <t>1100000002102400000000000000</t>
  </si>
  <si>
    <t>2410100002102400000000000000</t>
  </si>
  <si>
    <t>2433000002102400000000000000</t>
  </si>
  <si>
    <t>PlanMember</t>
  </si>
  <si>
    <t>Robinson, Richard L</t>
  </si>
  <si>
    <t>1100010005591510105670010000</t>
  </si>
  <si>
    <t>FinalBudget</t>
  </si>
  <si>
    <t>RangeToDate</t>
  </si>
  <si>
    <t>AccountYTD</t>
  </si>
  <si>
    <t>BudgetBal</t>
  </si>
  <si>
    <t>FUND:  Operational - 11000</t>
  </si>
  <si>
    <t>FUNCTION:  INSTRUCTION - 1000</t>
  </si>
  <si>
    <t>OBJECT:  SALARIES EXPENSE - 51100</t>
  </si>
  <si>
    <t>OBJECT:  ADDITIONAL COMPENSATION - 51300</t>
  </si>
  <si>
    <t>OBJECT:  RETIREMENT - 52111</t>
  </si>
  <si>
    <t>OBJECT:  RHC - 52112</t>
  </si>
  <si>
    <t>OBJECT:  FICA - 52210</t>
  </si>
  <si>
    <t>OBJECT:  MEDICARE BENEFITS - 52220</t>
  </si>
  <si>
    <t>OBJECT:  HEALTH BENEFITS - 52311</t>
  </si>
  <si>
    <t>OBJECT:  Life - 52312</t>
  </si>
  <si>
    <t>OBJECT:  Dental - 52313</t>
  </si>
  <si>
    <t>OBJECT:  Vision - 52314</t>
  </si>
  <si>
    <t>OBJECT:  Disability Expense - 52315</t>
  </si>
  <si>
    <t>OBJECT:  UNEMPLOYMENT BENEFITS - 52500</t>
  </si>
  <si>
    <t>OBJECT:  WORKER COMP BENEFITS - 52710</t>
  </si>
  <si>
    <t>OBJECT:  Work Comp Fee - 52720</t>
  </si>
  <si>
    <t>OBJECT:  Professional Development - 53330</t>
  </si>
  <si>
    <t>OBJECT:  Other Services - 53414</t>
  </si>
  <si>
    <t>OBJECT:  Other Charges - 53711</t>
  </si>
  <si>
    <t>OBJECT:  Student Travel - 55817</t>
  </si>
  <si>
    <t>OBJECT:  TRAVEL - 55819</t>
  </si>
  <si>
    <t>OBJECT:  Other Contract Services - 55915</t>
  </si>
  <si>
    <t>OBJECT:  On Line Digital Software - 56109</t>
  </si>
  <si>
    <t>OBJECT:  Textbooks - 56112</t>
  </si>
  <si>
    <t>OBJECT:  Software - 56113</t>
  </si>
  <si>
    <t>OBJECT:  Library and Audio Visual - 56114</t>
  </si>
  <si>
    <t>OBJECT:  Supplies/Materials - 56118</t>
  </si>
  <si>
    <t>FUNCTION:  Support Service-Students - 2100</t>
  </si>
  <si>
    <t>FUNCTION:  Support Service-Instruction - 2200</t>
  </si>
  <si>
    <t>FUNCTION:  Administration - 2300</t>
  </si>
  <si>
    <t>OBJECT:  Audit - 53411</t>
  </si>
  <si>
    <t>OBJECT:  Legal - 53413</t>
  </si>
  <si>
    <t>OBJECT:  Advertizing - 55400</t>
  </si>
  <si>
    <t>OBJECT:  Board Travel - 55811</t>
  </si>
  <si>
    <t>OBJECT:  Board Training - 55812</t>
  </si>
  <si>
    <t>OBJECT:  Empolyee Travel-Non Teacher - 55813</t>
  </si>
  <si>
    <t>FUNCTION:  School Administration - 2400</t>
  </si>
  <si>
    <t>FUNCTION:  CENTRAL SERVICES - 2500</t>
  </si>
  <si>
    <t>FUNCTION:  OPERATION &amp; MAINTENANCE - 2600</t>
  </si>
  <si>
    <t>OBJECT:  M &amp; R Equipment - 54311</t>
  </si>
  <si>
    <t>OBJECT:  Maintenance &amp; Repair Buildings and Grounds - 54312</t>
  </si>
  <si>
    <t>OBJECT:  Maintenance &amp; Repair-Vehicles - 54313</t>
  </si>
  <si>
    <t>OBJECT:  ELECTRICITY - 54411</t>
  </si>
  <si>
    <t>OBJECT:  Natural Gas - 54412</t>
  </si>
  <si>
    <t>OBJECT:  Water/Sewage - 54415</t>
  </si>
  <si>
    <t>OBJECT:  Communication - 54416</t>
  </si>
  <si>
    <t>OBJECT:  Rent/Lease Building - 54610</t>
  </si>
  <si>
    <t>OBJECT:  Rent/Lease Equipment - 54630</t>
  </si>
  <si>
    <t>OBJECT:  Property/Liability Insurance - 55200</t>
  </si>
  <si>
    <t>OBJECT:  Supply Assets ($5k or Less) - 56119</t>
  </si>
  <si>
    <t>FUNCTION:  FOOD SERVICE - 3100</t>
  </si>
  <si>
    <t>OBJECT:  FOOD SUPPLIES - 56116</t>
  </si>
  <si>
    <t>FUND:  FOOD SERVICE - 21000</t>
  </si>
  <si>
    <t>FUND:  Non-Instructional Support - 23000</t>
  </si>
  <si>
    <t>FUND:  Title I - 24101</t>
  </si>
  <si>
    <t>FUND:  Entitlement - 24106</t>
  </si>
  <si>
    <t>OBJECT:  Contracts-Diagnosticians - 53211</t>
  </si>
  <si>
    <t>OBJECT:  Contracts-Speech Therapy - 53212</t>
  </si>
  <si>
    <t>OBJECT:  Contract Psychologist - 53215</t>
  </si>
  <si>
    <t>OBJECT:  Contracts-Specialist - 53218</t>
  </si>
  <si>
    <t>FUND:  Title II - 24154</t>
  </si>
  <si>
    <t>FUND:  Carl Perkins Secondary - 24174</t>
  </si>
  <si>
    <t>FUND:  Carl Perkins Redistribution - 24176</t>
  </si>
  <si>
    <t>FUND:  Student Support &amp; Academic Enrichment - 24189</t>
  </si>
  <si>
    <t>FUND:  American Rescue Plan ESSER III - 24330</t>
  </si>
  <si>
    <t>FUND:  Individuals with Disabilities Education Act/ARP - 24346</t>
  </si>
  <si>
    <t>FUND:  Individuals with Disabilities Education Act/ARP - 24349</t>
  </si>
  <si>
    <t>FUND:  Medicaid - 25153</t>
  </si>
  <si>
    <t>FUND:  GO Library - 27107</t>
  </si>
  <si>
    <t>FUND:  Family Income Index - 27407</t>
  </si>
  <si>
    <t>FUND:  Career Tech Education Program - 27502</t>
  </si>
  <si>
    <t>FUND:  PSCOC - 31200</t>
  </si>
  <si>
    <t>FUNCTION:  Capital Outlay - 4000</t>
  </si>
  <si>
    <t>FUND:  HB-33 - 31600</t>
  </si>
  <si>
    <t>OBJECT:  Construction Services - 54500</t>
  </si>
  <si>
    <t>OBJECT:  FIXED ASSETS GT $5000 - 57331</t>
  </si>
  <si>
    <t>FUND:  Capital Outlay Special - 31703</t>
  </si>
  <si>
    <t>DeLage Landen</t>
  </si>
  <si>
    <t>City of Las Cruces</t>
  </si>
  <si>
    <t>1100026005463000005670010000</t>
  </si>
  <si>
    <t>1100026005441200005670010000</t>
  </si>
  <si>
    <t>1100026005441500005670010000</t>
  </si>
  <si>
    <t>1100010005611810105670010000</t>
  </si>
  <si>
    <t>ESSER II CRSSA</t>
  </si>
  <si>
    <t>FUND:  CRRSA ESSER II - 24308</t>
  </si>
  <si>
    <t>FUND:  Comprehensive Support &amp; Improvement - 24190</t>
  </si>
  <si>
    <t>FUND:  Instructional Materials Special Appro.  - 27109</t>
  </si>
  <si>
    <t>FUND:  Innovation Zones - Reg 2022, HB2, P200 Item 108 - 27552</t>
  </si>
  <si>
    <t>OBJECT:  Inst. Materials Cash 50% Textbooks - 56111</t>
  </si>
  <si>
    <t>BUDGET REPORTS FISCAL YEAR 2023-2024</t>
  </si>
  <si>
    <t>Comprehensive Support &amp; Improvement</t>
  </si>
  <si>
    <t>Instructional Materials -Special Approp</t>
  </si>
  <si>
    <t>Innovations Zones</t>
  </si>
  <si>
    <t>11000.0000.43101.0000.567001.0000</t>
  </si>
  <si>
    <t>HB 33</t>
  </si>
  <si>
    <t>31600.0000.41110.0000.567001.0000</t>
  </si>
  <si>
    <t>Annual Substitute Services</t>
  </si>
  <si>
    <t>Annual Custodial Supplies</t>
  </si>
  <si>
    <t>Natural Gas</t>
  </si>
  <si>
    <t>Water/Sewage</t>
  </si>
  <si>
    <t>Annual Student Nutrition Services</t>
  </si>
  <si>
    <t>Annual Lease Contract #500-50316224 Start Date 6/8/2022</t>
  </si>
  <si>
    <t>Annual Coaching</t>
  </si>
  <si>
    <t>2755200002101200000000000000</t>
  </si>
  <si>
    <t>2755200002102200000000000000</t>
  </si>
  <si>
    <t>2755200002101300000000000000</t>
  </si>
  <si>
    <t>2755200002102300000000000000</t>
  </si>
  <si>
    <t>1100025005333000005670010000</t>
  </si>
  <si>
    <t>1100023005333000005670010000</t>
  </si>
  <si>
    <t>2755200002101900000000000000</t>
  </si>
  <si>
    <t>2755200002101800000000000000</t>
  </si>
  <si>
    <t>2433000002101800000000000000</t>
  </si>
  <si>
    <t>2755200002102400000000000000</t>
  </si>
  <si>
    <t>FUND:  GA-PE - 23010</t>
  </si>
  <si>
    <t>FUNCTION:  Non-instructional - 3000</t>
  </si>
  <si>
    <t>OBJECT:  Instructional Materials - Operational - 56105</t>
  </si>
  <si>
    <t>OBJECT:  Other Classroom Materials - Support Dir Inst - 56106</t>
  </si>
  <si>
    <t>OBJECT:  County Tax Collection Costs - 53712</t>
  </si>
  <si>
    <t>Verizon</t>
  </si>
  <si>
    <t>Annual Communication</t>
  </si>
  <si>
    <t>1100026005441600005670010000</t>
  </si>
  <si>
    <t>Reimbursement: Student Incentives/Supplies</t>
  </si>
  <si>
    <t>Reimbursement: Professional Development</t>
  </si>
  <si>
    <t>Reimbursement: Travel</t>
  </si>
  <si>
    <t>Annual Diagnostic Services</t>
  </si>
  <si>
    <t>Brady</t>
  </si>
  <si>
    <t>Martinez, Caz</t>
  </si>
  <si>
    <t>The Kids-Academic Evlauatons</t>
  </si>
  <si>
    <t>2410621005321120005670010000</t>
  </si>
  <si>
    <t>21000.0000.44500.0000.567001.0000</t>
  </si>
  <si>
    <t>FUND:  GA-Senior Class - 23008</t>
  </si>
  <si>
    <t>1Description</t>
  </si>
  <si>
    <t>2Description</t>
  </si>
  <si>
    <t>3Description</t>
  </si>
  <si>
    <t>1100023005581100005670010000</t>
  </si>
  <si>
    <t>FUND:  GA-CTE EdRising - 23014</t>
  </si>
  <si>
    <t>November 2023</t>
  </si>
  <si>
    <t>24-HR Meal Period: PCSNM Annual Conference 11/30/23 - 12/1/23</t>
  </si>
  <si>
    <t>Cabral, Priscilla</t>
  </si>
  <si>
    <t>Mileage Allowance: PCSNM Annual Conference</t>
  </si>
  <si>
    <t>24-HR Meal Period: NMASBO Fall Conference</t>
  </si>
  <si>
    <t>Mileage Allowance</t>
  </si>
  <si>
    <t>Tax Period: June 30, 2023</t>
  </si>
  <si>
    <t>1100029005821100005670010000</t>
  </si>
  <si>
    <t>Tax Period: September 2023</t>
  </si>
  <si>
    <t>GA: T-Shirts</t>
  </si>
  <si>
    <t>Student Nutrition: October 2023</t>
  </si>
  <si>
    <t>23000.0000.41701.0000.000000.0000</t>
  </si>
  <si>
    <t>]</t>
  </si>
  <si>
    <t>CTSO - Carpentry</t>
  </si>
  <si>
    <t>CTSO - EdRising</t>
  </si>
  <si>
    <t>ENLACE/Student Council</t>
  </si>
  <si>
    <t>FUND:  GA-Student Council/ENLACE - 23009</t>
  </si>
  <si>
    <t>FUNCTION:  Other Support Service - 2900</t>
  </si>
  <si>
    <t>OBJECT:  Instructional Materials - Dual Credit - 56110</t>
  </si>
  <si>
    <t>OBJECT:  Tax Liability/Penalty - 58211</t>
  </si>
  <si>
    <t>Title I: Comprehensive Support &amp; Improvement</t>
  </si>
  <si>
    <t>Student Nutrition: November 2023</t>
  </si>
  <si>
    <t>24190.0000.44500.0000.567001.0000</t>
  </si>
  <si>
    <t>Month: January 2024</t>
  </si>
  <si>
    <t>A New Hope Therapy Center</t>
  </si>
  <si>
    <t>Aguilera-Lee, Marcy</t>
  </si>
  <si>
    <t>Amazon.com, Sales Inc.</t>
  </si>
  <si>
    <t>BB Consulting Services</t>
  </si>
  <si>
    <t>BMO Harris Bank N.A.</t>
  </si>
  <si>
    <t>Bravo</t>
  </si>
  <si>
    <t>Cisneros, Antoinette</t>
  </si>
  <si>
    <t>CommonLit, Inc.</t>
  </si>
  <si>
    <t>Cruces Trophy &amp; Award Center, Inc.</t>
  </si>
  <si>
    <t>Document Solutions, Inc.</t>
  </si>
  <si>
    <t>Edulink Systems, Inc.</t>
  </si>
  <si>
    <t>El Paso Electric</t>
  </si>
  <si>
    <t>Estrada, Gabriel</t>
  </si>
  <si>
    <t>Imagine Learning LLC</t>
  </si>
  <si>
    <t>Las Cruces Public Schools</t>
  </si>
  <si>
    <t>Lucky 13 Designs</t>
  </si>
  <si>
    <t>MDC Computers</t>
  </si>
  <si>
    <t>New Mexico State University-Main</t>
  </si>
  <si>
    <t>NM Dept of Workforce Solutions</t>
  </si>
  <si>
    <t>NMCO</t>
  </si>
  <si>
    <t>NMSU Office of Student Success</t>
  </si>
  <si>
    <t>Rebooting, LLC</t>
  </si>
  <si>
    <t>Salas, Claudia</t>
  </si>
  <si>
    <t>Salas, Jason</t>
  </si>
  <si>
    <t>Sandoval, Matthew</t>
  </si>
  <si>
    <t>Staples Business Management</t>
  </si>
  <si>
    <t>Description255</t>
  </si>
  <si>
    <t>Student Support</t>
  </si>
  <si>
    <t>Staff Support</t>
  </si>
  <si>
    <t>Annual Nurse Services</t>
  </si>
  <si>
    <t>Idiy Tempera Paint Sticks (30 classicpack vibrant colors)</t>
  </si>
  <si>
    <t>Cardstock 12x12 scrapcoob paper pad 180 sheets Lightweight</t>
  </si>
  <si>
    <t>Astrodesigns Crafting Cardstock, 12"x12</t>
  </si>
  <si>
    <t>Yaomiao 12 Pack Christmas Elf Felt Green and Red Elf Hats Bulk</t>
  </si>
  <si>
    <t>Winlyn 72 sets magic color scratch at christmas Ornaments Xmas</t>
  </si>
  <si>
    <t>Meafeng 600 pc Colorful Plastic Safety Eyes and noses</t>
  </si>
  <si>
    <t>103 pcs Croche Kit with Crochet Hooks yarn Set, premium bundle</t>
  </si>
  <si>
    <t>24 pieces small christmas stockings mini xmas buffalo plaid stocking</t>
  </si>
  <si>
    <t>SimpleHousewares 12-Drawers Rolling Storage Cark, Black</t>
  </si>
  <si>
    <t>Annual SBO Consulting</t>
  </si>
  <si>
    <t>Graduation Flower Arrangements</t>
  </si>
  <si>
    <t>Graduation Decor</t>
  </si>
  <si>
    <t>Staff Holiday Incentive</t>
  </si>
  <si>
    <t>Staff PD Working Lunch 1/3/24</t>
  </si>
  <si>
    <t>Student Incentives</t>
  </si>
  <si>
    <t>School Wide Awareness Day</t>
  </si>
  <si>
    <t>School Holiday Decoration</t>
  </si>
  <si>
    <t>October Allowance for School-Wide Halloween Activity</t>
  </si>
  <si>
    <t>November Allowance for School-Wide Thanksgiving Activity</t>
  </si>
  <si>
    <t>December Allowance for School-Wide Winter Activity</t>
  </si>
  <si>
    <t xml:space="preserve">ABQ Marriott Pyramid North - Lodging for Attendance Conference September 2023 </t>
  </si>
  <si>
    <t>Annual Instructor Lodging</t>
  </si>
  <si>
    <t>Annual Director Lodging</t>
  </si>
  <si>
    <t>Annual GC Lodging</t>
  </si>
  <si>
    <t>Annual Assistant Principal Lodging</t>
  </si>
  <si>
    <t>Annual SBO/Office Staff Lodging</t>
  </si>
  <si>
    <t>CareerTech Vision Lodging: Jason Salas 11/29/23 - 12/2/23</t>
  </si>
  <si>
    <t>CareerTech Vision Lodging: Antoinette Cisneros 11/28/23 - 12/1/23</t>
  </si>
  <si>
    <t>Home Depot: Construction Pathway Accessories for Student Growth in Project Building</t>
  </si>
  <si>
    <t>Joanns Fabric: Fabric &amp; Supplies for Construction Pathway</t>
  </si>
  <si>
    <t>Annual Vehicle Maintenance</t>
  </si>
  <si>
    <t>Red Cross - CPR Certification: Sidney Robinson</t>
  </si>
  <si>
    <t>Food Service Handler Certification: Laura Hurtado</t>
  </si>
  <si>
    <t>EdRising Student Incentive Lunch</t>
  </si>
  <si>
    <t>CTE woodworking magazine</t>
  </si>
  <si>
    <t>Family Handy Man subscription</t>
  </si>
  <si>
    <t>CareerTech Vision Parking Fees</t>
  </si>
  <si>
    <t>Postage Books</t>
  </si>
  <si>
    <t>24-HR Meal Allowance: CTE Leadership Workshop Jan 16-18</t>
  </si>
  <si>
    <t>Partial Day Meal Allowance: CTE Leadership Workshop Jan 16-19</t>
  </si>
  <si>
    <t>24-HR Meal Reimbursement Period: ACTE VISION 11/29/23 - 12/2/23 8:30 AM - 8:30 AM</t>
  </si>
  <si>
    <t>Partial Day Meal Reimbursement Period: ACTE VISION 12/2/23 8:30 AM - 8:30 PM</t>
  </si>
  <si>
    <t>24-HR Meal Allowance: CTE Leadership Workshop Jan 16-19</t>
  </si>
  <si>
    <t>School Essentials PRO: 1.5 year Subscription</t>
  </si>
  <si>
    <t>Graduation Awards</t>
  </si>
  <si>
    <t>Annual Copier Lease Contract #25541166 Start Date 1/25/2019</t>
  </si>
  <si>
    <t>Annual M&amp;R: Copiers</t>
  </si>
  <si>
    <t>Intouch Notification Service (200 Students) - 1 year term</t>
  </si>
  <si>
    <t>SMS Plus - Unlimited-length Text Messaging</t>
  </si>
  <si>
    <t>Intouch Service Setup (non-recurring)</t>
  </si>
  <si>
    <t>Annual Electric</t>
  </si>
  <si>
    <t>Reimbursement for Student Incentives</t>
  </si>
  <si>
    <t>Reimbursement for Student Enrichment 8/11/2023</t>
  </si>
  <si>
    <t>Reimbursement for December Student Incentives</t>
  </si>
  <si>
    <t>Annual Renewal</t>
  </si>
  <si>
    <t>Annual Lease Payments per Lease Assistance Award</t>
  </si>
  <si>
    <t>Sports Banner Vollyball Invitational</t>
  </si>
  <si>
    <t>Annual IT Maintenance</t>
  </si>
  <si>
    <t>Student Fees</t>
  </si>
  <si>
    <t>Annual UI</t>
  </si>
  <si>
    <t>Annual Web Maintenance</t>
  </si>
  <si>
    <t>Las Montanas Charter High School Volleyball Tournament - 11:00 a.m. - 2:00 p.m. November 4, 2023</t>
  </si>
  <si>
    <t>Reboot for Schools Annual Subscription</t>
  </si>
  <si>
    <t>Student Activity Supplies Reimbursement</t>
  </si>
  <si>
    <t xml:space="preserve">24-HR Meal Allowance: SIT Conference August 14-16 </t>
  </si>
  <si>
    <t>Partial Day Meal Allowance: SIT Conference August 14-16</t>
  </si>
  <si>
    <t>Expo White Board Care Cleaner 12/carton</t>
  </si>
  <si>
    <t>Duracell Coppertop AAA alkaline Battery 24/pack</t>
  </si>
  <si>
    <t>Perk Compostable Paper Hot cup 12oz White Green 500/carton</t>
  </si>
  <si>
    <t>Copy Paper</t>
  </si>
  <si>
    <t>Steno Pads</t>
  </si>
  <si>
    <t>Hot cold water Cups</t>
  </si>
  <si>
    <t>Utensil Holders</t>
  </si>
  <si>
    <t>Oct-Dec 2023</t>
  </si>
  <si>
    <t>12343</t>
  </si>
  <si>
    <t>V298203</t>
  </si>
  <si>
    <t>V979630</t>
  </si>
  <si>
    <t>December 2023</t>
  </si>
  <si>
    <t>1VG1-CP44-CNCG</t>
  </si>
  <si>
    <t>1WWM-Y6VK-FJXJ</t>
  </si>
  <si>
    <t>0843474-00</t>
  </si>
  <si>
    <t>Nov-Dec 2023</t>
  </si>
  <si>
    <t>V111400</t>
  </si>
  <si>
    <t>V140033</t>
  </si>
  <si>
    <t>V199784</t>
  </si>
  <si>
    <t>V208013</t>
  </si>
  <si>
    <t>V262139</t>
  </si>
  <si>
    <t>V290013</t>
  </si>
  <si>
    <t>V310532</t>
  </si>
  <si>
    <t>V314368</t>
  </si>
  <si>
    <t>V333687</t>
  </si>
  <si>
    <t>V405513</t>
  </si>
  <si>
    <t>V409401</t>
  </si>
  <si>
    <t>V4782</t>
  </si>
  <si>
    <t>V555940</t>
  </si>
  <si>
    <t>V596406</t>
  </si>
  <si>
    <t>V601411</t>
  </si>
  <si>
    <t>V603498</t>
  </si>
  <si>
    <t>V616826</t>
  </si>
  <si>
    <t>V633035</t>
  </si>
  <si>
    <t>V640986</t>
  </si>
  <si>
    <t>V654395</t>
  </si>
  <si>
    <t>V659582</t>
  </si>
  <si>
    <t>V735500</t>
  </si>
  <si>
    <t>V742989</t>
  </si>
  <si>
    <t>V780982</t>
  </si>
  <si>
    <t>V789304</t>
  </si>
  <si>
    <t>V801398</t>
  </si>
  <si>
    <t>V815406</t>
  </si>
  <si>
    <t>V822068</t>
  </si>
  <si>
    <t>V899109</t>
  </si>
  <si>
    <t>V905987</t>
  </si>
  <si>
    <t>V969618</t>
  </si>
  <si>
    <t>8504380</t>
  </si>
  <si>
    <t>6044795</t>
  </si>
  <si>
    <t>CCRB 1/17/24</t>
  </si>
  <si>
    <t>ACTE Conference</t>
  </si>
  <si>
    <t>V152535</t>
  </si>
  <si>
    <t>V165182</t>
  </si>
  <si>
    <t>V204331</t>
  </si>
  <si>
    <t>V295186</t>
  </si>
  <si>
    <t>V318396</t>
  </si>
  <si>
    <t>V384373</t>
  </si>
  <si>
    <t>V400581</t>
  </si>
  <si>
    <t>V507294</t>
  </si>
  <si>
    <t>V512044</t>
  </si>
  <si>
    <t>V534865</t>
  </si>
  <si>
    <t>V609669</t>
  </si>
  <si>
    <t>V612801</t>
  </si>
  <si>
    <t>V612947</t>
  </si>
  <si>
    <t>V64943</t>
  </si>
  <si>
    <t>V712037</t>
  </si>
  <si>
    <t>V752575</t>
  </si>
  <si>
    <t>V78276</t>
  </si>
  <si>
    <t>V825083</t>
  </si>
  <si>
    <t>V879151</t>
  </si>
  <si>
    <t>V918571</t>
  </si>
  <si>
    <t>V983588</t>
  </si>
  <si>
    <t>V998438</t>
  </si>
  <si>
    <t>V96144</t>
  </si>
  <si>
    <t>2396</t>
  </si>
  <si>
    <t>2611</t>
  </si>
  <si>
    <t>89252</t>
  </si>
  <si>
    <t>81477235</t>
  </si>
  <si>
    <t>81606141</t>
  </si>
  <si>
    <t>81661360</t>
  </si>
  <si>
    <t>81686492</t>
  </si>
  <si>
    <t>301977</t>
  </si>
  <si>
    <t>V139619</t>
  </si>
  <si>
    <t>V222133</t>
  </si>
  <si>
    <t>V795315</t>
  </si>
  <si>
    <t>V974625</t>
  </si>
  <si>
    <t>101561</t>
  </si>
  <si>
    <t>V379016</t>
  </si>
  <si>
    <t>V998106</t>
  </si>
  <si>
    <t>Incentive 12/7/23</t>
  </si>
  <si>
    <t>V204476</t>
  </si>
  <si>
    <t>V371056</t>
  </si>
  <si>
    <t>875211</t>
  </si>
  <si>
    <t>August 2023</t>
  </si>
  <si>
    <t>September 2024</t>
  </si>
  <si>
    <t>July 2023</t>
  </si>
  <si>
    <t>October 2023</t>
  </si>
  <si>
    <t>680</t>
  </si>
  <si>
    <t>1389</t>
  </si>
  <si>
    <t>19861</t>
  </si>
  <si>
    <t>V135826</t>
  </si>
  <si>
    <t>V158733</t>
  </si>
  <si>
    <t>V482750</t>
  </si>
  <si>
    <t>V812328</t>
  </si>
  <si>
    <t>V290410</t>
  </si>
  <si>
    <t>V900509</t>
  </si>
  <si>
    <t>02923</t>
  </si>
  <si>
    <t>January Adj</t>
  </si>
  <si>
    <t>January Adj LTD</t>
  </si>
  <si>
    <t>V142783</t>
  </si>
  <si>
    <t>V168089</t>
  </si>
  <si>
    <t>V199274</t>
  </si>
  <si>
    <t>V321263</t>
  </si>
  <si>
    <t>V325270</t>
  </si>
  <si>
    <t>V345717</t>
  </si>
  <si>
    <t>V39300</t>
  </si>
  <si>
    <t>V416417</t>
  </si>
  <si>
    <t>V476004</t>
  </si>
  <si>
    <t>V518993</t>
  </si>
  <si>
    <t>V543865</t>
  </si>
  <si>
    <t>V563970</t>
  </si>
  <si>
    <t>V639644</t>
  </si>
  <si>
    <t>V648598</t>
  </si>
  <si>
    <t>V656334</t>
  </si>
  <si>
    <t>V661094</t>
  </si>
  <si>
    <t>V66763</t>
  </si>
  <si>
    <t>V692470</t>
  </si>
  <si>
    <t>V784549</t>
  </si>
  <si>
    <t>V852254</t>
  </si>
  <si>
    <t>V857532</t>
  </si>
  <si>
    <t>V940702</t>
  </si>
  <si>
    <t>V133292</t>
  </si>
  <si>
    <t>V368191</t>
  </si>
  <si>
    <t>V781424</t>
  </si>
  <si>
    <t>V853130</t>
  </si>
  <si>
    <t>LMCHS VBALL</t>
  </si>
  <si>
    <t>V295984</t>
  </si>
  <si>
    <t>V354242</t>
  </si>
  <si>
    <t>00578</t>
  </si>
  <si>
    <t>ENLACE Lunch</t>
  </si>
  <si>
    <t>HalloweenRec10/11/23</t>
  </si>
  <si>
    <t>HalloweenRec10/3/23</t>
  </si>
  <si>
    <t>3552795390</t>
  </si>
  <si>
    <t>3554425422</t>
  </si>
  <si>
    <t>3554923633</t>
  </si>
  <si>
    <t>3555332681</t>
  </si>
  <si>
    <t>9951794874</t>
  </si>
  <si>
    <t>2433021005321500005670010000</t>
  </si>
  <si>
    <t>2410621005321820005670010000</t>
  </si>
  <si>
    <t>2750210005611830005670010000</t>
  </si>
  <si>
    <t>1100025005591500005670010000</t>
  </si>
  <si>
    <t>2300030005341400005670010000</t>
  </si>
  <si>
    <t>2300030005611800005670010000</t>
  </si>
  <si>
    <t>1100010005333010105670010000</t>
  </si>
  <si>
    <t>1100010005333020005670010000</t>
  </si>
  <si>
    <t>1100024005333000005670010000</t>
  </si>
  <si>
    <t>2750210005333030005670010000</t>
  </si>
  <si>
    <t>1100010005610510105670010000</t>
  </si>
  <si>
    <t>1100010005610630005670010000</t>
  </si>
  <si>
    <t>1100026005431300005670010000</t>
  </si>
  <si>
    <t>1100031005371100005670010000</t>
  </si>
  <si>
    <t>2301430005341490005670010000</t>
  </si>
  <si>
    <t>1100010005610530005670010000</t>
  </si>
  <si>
    <t>1100025005611800005670010000</t>
  </si>
  <si>
    <t>1100022005333030005670010000</t>
  </si>
  <si>
    <t>2740710005611310105670015556</t>
  </si>
  <si>
    <t>1100026005431100005670010000</t>
  </si>
  <si>
    <t>1100023005591500005670010000</t>
  </si>
  <si>
    <t>1100026005441100005670010000</t>
  </si>
  <si>
    <t>1100010005610910105670010000</t>
  </si>
  <si>
    <t>3120040005461000005670010000</t>
  </si>
  <si>
    <t>2301030005611800005670010000</t>
  </si>
  <si>
    <t>1100010005611000005670010000</t>
  </si>
  <si>
    <t>1100010005250010105670011411</t>
  </si>
  <si>
    <t>1100022005341400005670010000</t>
  </si>
  <si>
    <t>2301030005341400005670010000</t>
  </si>
  <si>
    <t>2433010005611310105670010000</t>
  </si>
  <si>
    <t>2300930005611800005670010000</t>
  </si>
  <si>
    <t>1100031005611800005670010000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</si>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</sst>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[Red]\-\(&quot;$&quot;#,##0.00\)"/>
    <numFmt numFmtId="165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u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43" fontId="0" fillId="0" borderId="0" xfId="1" applyFont="1" applyBorder="1"/>
    <xf numFmtId="43" fontId="0" fillId="0" borderId="0" xfId="0" applyNumberFormat="1"/>
    <xf numFmtId="10" fontId="0" fillId="0" borderId="0" xfId="0" applyNumberFormat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2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0" xfId="0" applyFont="1" applyFill="1" applyAlignment="1">
      <alignment horizontal="center" vertical="center"/>
    </xf>
    <xf numFmtId="43" fontId="0" fillId="3" borderId="0" xfId="1" applyFont="1" applyFill="1" applyBorder="1"/>
    <xf numFmtId="43" fontId="0" fillId="0" borderId="0" xfId="1" applyFont="1" applyFill="1" applyBorder="1"/>
    <xf numFmtId="43" fontId="0" fillId="0" borderId="0" xfId="1" applyFont="1"/>
    <xf numFmtId="43" fontId="0" fillId="0" borderId="0" xfId="1" applyFont="1" applyFill="1"/>
    <xf numFmtId="43" fontId="0" fillId="0" borderId="2" xfId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5" fontId="0" fillId="0" borderId="0" xfId="0" applyNumberFormat="1"/>
    <xf numFmtId="1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9" fillId="4" borderId="0" xfId="2" applyFont="1"/>
    <xf numFmtId="43" fontId="0" fillId="0" borderId="0" xfId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4" fontId="0" fillId="0" borderId="0" xfId="0" applyNumberFormat="1"/>
    <xf numFmtId="2" fontId="0" fillId="0" borderId="0" xfId="0" applyNumberFormat="1"/>
    <xf numFmtId="44" fontId="7" fillId="0" borderId="0" xfId="0" applyNumberFormat="1" applyFont="1"/>
    <xf numFmtId="0" fontId="11" fillId="0" borderId="0" xfId="2" applyFont="1" applyFill="1" applyAlignment="1">
      <alignment horizontal="center"/>
    </xf>
    <xf numFmtId="0" fontId="0" fillId="0" borderId="0" xfId="0" applyAlignment="1">
      <alignment horizontal="left"/>
    </xf>
    <xf numFmtId="0" fontId="11" fillId="4" borderId="0" xfId="2" applyFont="1" applyAlignment="1">
      <alignment horizontal="center"/>
    </xf>
    <xf numFmtId="0" fontId="12" fillId="4" borderId="1" xfId="2" applyFont="1" applyBorder="1" applyAlignment="1">
      <alignment horizontal="center" vertical="center" wrapText="1"/>
    </xf>
    <xf numFmtId="17" fontId="0" fillId="0" borderId="0" xfId="0" applyNumberFormat="1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44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144426</xdr:colOff>
      <xdr:row>44</xdr:row>
      <xdr:rowOff>144065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248F3-03C1-514F-9857-A67770DD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17226" cy="85260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134900</xdr:colOff>
      <xdr:row>44</xdr:row>
      <xdr:rowOff>96433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AE0821-A89D-458C-A71D-6234A1B00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07700" cy="84784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540382</xdr:colOff>
      <xdr:row>44</xdr:row>
      <xdr:rowOff>116556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49B397-8B53-228B-6938-F550E6173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01746" cy="85832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7FED-DBBB-4EC2-9736-149A6E39035D}">
  <sheetPr>
    <pageSetUpPr fitToPage="1"/>
  </sheetPr>
  <dimension ref="A1:R39"/>
  <sheetViews>
    <sheetView zoomScale="134" zoomScaleNormal="120" workbookViewId="0">
      <pane ySplit="3" topLeftCell="A4" activePane="bottomLeft" state="frozen"/>
      <selection activeCell="A3" sqref="A3"/>
      <selection pane="bottomLeft" activeCell="J8" sqref="J8"/>
    </sheetView>
  </sheetViews>
  <sheetFormatPr defaultRowHeight="15" x14ac:dyDescent="0.25"/>
  <cols>
    <col min="1" max="1" width="8" customWidth="1"/>
    <col min="2" max="2" width="31.5703125" customWidth="1"/>
    <col min="3" max="3" width="7.42578125" style="1" customWidth="1"/>
    <col min="4" max="4" width="17" customWidth="1"/>
    <col min="5" max="5" width="12.42578125" style="1" customWidth="1"/>
    <col min="6" max="6" width="14.7109375" customWidth="1"/>
    <col min="7" max="7" width="1.5703125" customWidth="1"/>
    <col min="8" max="8" width="16.140625" customWidth="1"/>
    <col min="9" max="9" width="1.5703125" customWidth="1"/>
    <col min="10" max="10" width="15.140625" customWidth="1"/>
    <col min="11" max="11" width="1.5703125" customWidth="1"/>
    <col min="12" max="12" width="16.5703125" customWidth="1"/>
    <col min="13" max="13" width="12.28515625" customWidth="1"/>
    <col min="15" max="15" width="11.140625" bestFit="1" customWidth="1"/>
    <col min="17" max="17" width="12.7109375" bestFit="1" customWidth="1"/>
  </cols>
  <sheetData>
    <row r="1" spans="1:18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8" x14ac:dyDescent="0.25">
      <c r="A2" s="50" t="s">
        <v>199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8" s="2" customFormat="1" ht="25.5" x14ac:dyDescent="0.2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1" t="s">
        <v>6</v>
      </c>
      <c r="G3" s="41"/>
      <c r="H3" s="41" t="s">
        <v>7</v>
      </c>
      <c r="I3" s="41"/>
      <c r="J3" s="41" t="s">
        <v>8</v>
      </c>
      <c r="K3" s="41"/>
      <c r="L3" s="41" t="s">
        <v>9</v>
      </c>
      <c r="M3" s="41" t="s">
        <v>10</v>
      </c>
    </row>
    <row r="4" spans="1:18" x14ac:dyDescent="0.25">
      <c r="A4" s="3" t="s">
        <v>11</v>
      </c>
      <c r="B4" s="4" t="s">
        <v>12</v>
      </c>
      <c r="C4" s="5">
        <v>11000</v>
      </c>
      <c r="D4" s="6">
        <v>2624150.84</v>
      </c>
      <c r="E4" s="32">
        <v>0</v>
      </c>
      <c r="F4" s="6">
        <f>D4+E4</f>
        <v>2624150.84</v>
      </c>
      <c r="G4" s="6"/>
      <c r="H4" s="6">
        <f>1194242.26-H5</f>
        <v>1152959.01</v>
      </c>
      <c r="I4" s="6">
        <v>1294005.8600000001</v>
      </c>
      <c r="J4" s="6">
        <v>994601.7</v>
      </c>
      <c r="K4" s="6"/>
      <c r="L4" s="7">
        <f>F4-(H4+J4)</f>
        <v>476590.12999999989</v>
      </c>
      <c r="M4" s="8">
        <f>L4/D4</f>
        <v>0.18161689592508329</v>
      </c>
      <c r="N4" s="7"/>
    </row>
    <row r="5" spans="1:18" x14ac:dyDescent="0.25">
      <c r="A5" s="9" t="s">
        <v>13</v>
      </c>
      <c r="B5" s="10" t="s">
        <v>14</v>
      </c>
      <c r="C5" s="5">
        <v>21000</v>
      </c>
      <c r="D5" s="6">
        <v>62713</v>
      </c>
      <c r="E5" s="32">
        <v>0</v>
      </c>
      <c r="F5" s="6">
        <v>62713</v>
      </c>
      <c r="G5" s="6"/>
      <c r="H5" s="6">
        <v>41283.25</v>
      </c>
      <c r="I5" s="6"/>
      <c r="J5" s="6">
        <v>0</v>
      </c>
      <c r="K5" s="6"/>
      <c r="L5" s="7">
        <f t="shared" ref="L5:L21" si="0">F5-(H5+J5)</f>
        <v>21429.75</v>
      </c>
      <c r="M5" s="8">
        <f t="shared" ref="M5:M32" si="1">L5/D5</f>
        <v>0.34171144738730408</v>
      </c>
    </row>
    <row r="6" spans="1:18" x14ac:dyDescent="0.25">
      <c r="A6" s="11" t="s">
        <v>15</v>
      </c>
      <c r="B6" s="12" t="s">
        <v>16</v>
      </c>
      <c r="C6" s="13">
        <v>23000</v>
      </c>
      <c r="D6" s="14">
        <v>2200</v>
      </c>
      <c r="E6" s="32">
        <v>0</v>
      </c>
      <c r="F6" s="15">
        <f>D6+E6</f>
        <v>2200</v>
      </c>
      <c r="G6" s="15"/>
      <c r="H6" s="15">
        <v>441.41</v>
      </c>
      <c r="I6" s="15"/>
      <c r="J6" s="15">
        <v>586.73</v>
      </c>
      <c r="K6" s="15"/>
      <c r="L6" s="7">
        <f t="shared" si="0"/>
        <v>1171.8599999999999</v>
      </c>
      <c r="M6" s="8">
        <f t="shared" si="1"/>
        <v>0.53266363636363634</v>
      </c>
    </row>
    <row r="7" spans="1:18" x14ac:dyDescent="0.25">
      <c r="A7" s="11" t="s">
        <v>15</v>
      </c>
      <c r="B7" s="12" t="s">
        <v>17</v>
      </c>
      <c r="C7" s="13">
        <v>23005</v>
      </c>
      <c r="D7" s="14"/>
      <c r="E7" s="32">
        <v>0</v>
      </c>
      <c r="F7" s="15">
        <f t="shared" ref="F7:F32" si="2">D7+E7</f>
        <v>0</v>
      </c>
      <c r="G7" s="15"/>
      <c r="H7" s="15">
        <v>0</v>
      </c>
      <c r="I7" s="15"/>
      <c r="J7" s="15">
        <v>0</v>
      </c>
      <c r="K7" s="15"/>
      <c r="L7" s="7">
        <v>0</v>
      </c>
      <c r="M7" s="8" t="e">
        <f t="shared" si="1"/>
        <v>#DIV/0!</v>
      </c>
    </row>
    <row r="8" spans="1:18" x14ac:dyDescent="0.25">
      <c r="A8" s="11" t="s">
        <v>15</v>
      </c>
      <c r="B8" s="12" t="s">
        <v>18</v>
      </c>
      <c r="C8" s="13">
        <v>23008</v>
      </c>
      <c r="D8" s="14"/>
      <c r="E8" s="32">
        <v>0</v>
      </c>
      <c r="F8" s="15">
        <f t="shared" si="2"/>
        <v>0</v>
      </c>
      <c r="G8" s="15"/>
      <c r="H8" s="15">
        <v>130</v>
      </c>
      <c r="I8" s="15"/>
      <c r="J8" s="15">
        <v>12</v>
      </c>
      <c r="K8" s="15"/>
      <c r="L8" s="7">
        <f t="shared" si="0"/>
        <v>-142</v>
      </c>
      <c r="M8" s="8" t="e">
        <f t="shared" si="1"/>
        <v>#DIV/0!</v>
      </c>
    </row>
    <row r="9" spans="1:18" x14ac:dyDescent="0.25">
      <c r="A9" s="11" t="s">
        <v>15</v>
      </c>
      <c r="B9" s="12" t="s">
        <v>261</v>
      </c>
      <c r="C9" s="13">
        <v>23009</v>
      </c>
      <c r="D9" s="14"/>
      <c r="E9" s="32">
        <v>0</v>
      </c>
      <c r="F9" s="15">
        <f t="shared" si="2"/>
        <v>0</v>
      </c>
      <c r="G9" s="15"/>
      <c r="H9" s="15">
        <v>102.17</v>
      </c>
      <c r="I9" s="15"/>
      <c r="J9" s="15">
        <v>125.77</v>
      </c>
      <c r="K9" s="15"/>
      <c r="L9" s="7">
        <f t="shared" si="0"/>
        <v>-227.94</v>
      </c>
      <c r="M9" s="8" t="e">
        <f t="shared" si="1"/>
        <v>#DIV/0!</v>
      </c>
    </row>
    <row r="10" spans="1:18" x14ac:dyDescent="0.25">
      <c r="A10" s="11" t="s">
        <v>15</v>
      </c>
      <c r="B10" s="12" t="s">
        <v>19</v>
      </c>
      <c r="C10" s="13">
        <v>23010</v>
      </c>
      <c r="D10" s="14"/>
      <c r="E10" s="32">
        <v>0</v>
      </c>
      <c r="F10" s="15">
        <f t="shared" si="2"/>
        <v>0</v>
      </c>
      <c r="G10" s="15"/>
      <c r="H10" s="15">
        <v>985.86</v>
      </c>
      <c r="I10" s="15"/>
      <c r="J10" s="15">
        <v>378</v>
      </c>
      <c r="K10" s="15"/>
      <c r="L10" s="7">
        <f t="shared" si="0"/>
        <v>-1363.8600000000001</v>
      </c>
      <c r="M10" s="8" t="e">
        <f t="shared" si="1"/>
        <v>#DIV/0!</v>
      </c>
    </row>
    <row r="11" spans="1:18" x14ac:dyDescent="0.25">
      <c r="A11" s="11" t="s">
        <v>15</v>
      </c>
      <c r="B11" s="12" t="s">
        <v>259</v>
      </c>
      <c r="C11" s="13">
        <v>23013</v>
      </c>
      <c r="D11" s="14"/>
      <c r="E11" s="32">
        <v>0</v>
      </c>
      <c r="F11" s="15">
        <f t="shared" si="2"/>
        <v>0</v>
      </c>
      <c r="G11" s="15"/>
      <c r="H11" s="15">
        <v>0</v>
      </c>
      <c r="I11" s="15"/>
      <c r="J11" s="15">
        <v>0</v>
      </c>
      <c r="K11" s="15"/>
      <c r="L11" s="7">
        <f t="shared" si="0"/>
        <v>0</v>
      </c>
      <c r="M11" s="8" t="e">
        <f t="shared" si="1"/>
        <v>#DIV/0!</v>
      </c>
    </row>
    <row r="12" spans="1:18" x14ac:dyDescent="0.25">
      <c r="A12" s="11" t="s">
        <v>15</v>
      </c>
      <c r="B12" s="12" t="s">
        <v>260</v>
      </c>
      <c r="C12" s="13">
        <v>23014</v>
      </c>
      <c r="D12" s="14"/>
      <c r="E12" s="32">
        <v>0</v>
      </c>
      <c r="F12" s="15">
        <f t="shared" si="2"/>
        <v>0</v>
      </c>
      <c r="G12" s="15"/>
      <c r="H12" s="15">
        <v>0</v>
      </c>
      <c r="I12" s="15"/>
      <c r="J12" s="15">
        <v>53.17</v>
      </c>
      <c r="K12" s="15"/>
      <c r="L12" s="7">
        <f t="shared" si="0"/>
        <v>-53.17</v>
      </c>
      <c r="M12" s="8" t="e">
        <f t="shared" si="1"/>
        <v>#DIV/0!</v>
      </c>
    </row>
    <row r="13" spans="1:18" x14ac:dyDescent="0.25">
      <c r="A13" s="9" t="s">
        <v>13</v>
      </c>
      <c r="B13" s="10" t="s">
        <v>20</v>
      </c>
      <c r="C13" s="5">
        <v>24101</v>
      </c>
      <c r="D13" s="6">
        <v>62842</v>
      </c>
      <c r="E13" s="32">
        <v>0</v>
      </c>
      <c r="F13" s="15">
        <f t="shared" si="2"/>
        <v>62842</v>
      </c>
      <c r="G13" s="6"/>
      <c r="H13" s="6">
        <v>32049.43</v>
      </c>
      <c r="I13" s="6"/>
      <c r="J13" s="6">
        <v>13515.99</v>
      </c>
      <c r="K13" s="6"/>
      <c r="L13" s="7">
        <f t="shared" si="0"/>
        <v>17276.580000000002</v>
      </c>
      <c r="M13" s="8">
        <f t="shared" si="1"/>
        <v>0.27492091276534802</v>
      </c>
    </row>
    <row r="14" spans="1:18" x14ac:dyDescent="0.25">
      <c r="A14" s="9" t="s">
        <v>13</v>
      </c>
      <c r="B14" s="10" t="s">
        <v>21</v>
      </c>
      <c r="C14" s="5">
        <v>24106</v>
      </c>
      <c r="D14" s="6">
        <v>92561.27</v>
      </c>
      <c r="E14" s="32">
        <v>0</v>
      </c>
      <c r="F14" s="15">
        <f t="shared" si="2"/>
        <v>92561.27</v>
      </c>
      <c r="G14" s="6"/>
      <c r="H14" s="6">
        <v>19660.23</v>
      </c>
      <c r="I14" s="6"/>
      <c r="J14" s="6">
        <v>34839.769999999997</v>
      </c>
      <c r="K14" s="6" t="s">
        <v>258</v>
      </c>
      <c r="L14" s="7">
        <f t="shared" si="0"/>
        <v>38061.270000000004</v>
      </c>
      <c r="M14" s="8">
        <f t="shared" si="1"/>
        <v>0.41120081865773883</v>
      </c>
    </row>
    <row r="15" spans="1:18" x14ac:dyDescent="0.25">
      <c r="A15" s="9" t="s">
        <v>13</v>
      </c>
      <c r="B15" s="10" t="s">
        <v>22</v>
      </c>
      <c r="C15" s="5">
        <v>24154</v>
      </c>
      <c r="D15" s="6">
        <v>6260.14</v>
      </c>
      <c r="E15" s="32">
        <v>0</v>
      </c>
      <c r="F15" s="15">
        <f t="shared" si="2"/>
        <v>6260.14</v>
      </c>
      <c r="G15" s="6"/>
      <c r="H15" s="6">
        <v>0</v>
      </c>
      <c r="I15" s="6"/>
      <c r="J15" s="6">
        <v>0</v>
      </c>
      <c r="K15" s="6"/>
      <c r="L15" s="7">
        <f t="shared" si="0"/>
        <v>6260.14</v>
      </c>
      <c r="M15" s="8">
        <f t="shared" si="1"/>
        <v>1</v>
      </c>
      <c r="R15" s="36"/>
    </row>
    <row r="16" spans="1:18" x14ac:dyDescent="0.25">
      <c r="A16" s="9" t="s">
        <v>13</v>
      </c>
      <c r="B16" s="10" t="s">
        <v>23</v>
      </c>
      <c r="C16" s="5">
        <v>24174</v>
      </c>
      <c r="D16" s="6">
        <v>7233</v>
      </c>
      <c r="E16" s="32">
        <v>0</v>
      </c>
      <c r="F16" s="15">
        <f t="shared" si="2"/>
        <v>7233</v>
      </c>
      <c r="G16" s="6"/>
      <c r="H16" s="6">
        <v>3186.02</v>
      </c>
      <c r="I16" s="6"/>
      <c r="J16" s="6">
        <v>1064</v>
      </c>
      <c r="K16" s="6"/>
      <c r="L16" s="7">
        <f t="shared" si="0"/>
        <v>2982.9799999999996</v>
      </c>
      <c r="M16" s="8">
        <f t="shared" si="1"/>
        <v>0.41241255357389733</v>
      </c>
    </row>
    <row r="17" spans="1:17" x14ac:dyDescent="0.25">
      <c r="A17" s="9" t="s">
        <v>13</v>
      </c>
      <c r="B17" s="10" t="s">
        <v>24</v>
      </c>
      <c r="C17" s="5">
        <v>24176</v>
      </c>
      <c r="D17" s="6">
        <v>10300</v>
      </c>
      <c r="E17" s="32">
        <v>0</v>
      </c>
      <c r="F17" s="15">
        <f t="shared" si="2"/>
        <v>10300</v>
      </c>
      <c r="G17" s="6"/>
      <c r="H17" s="6">
        <v>9864.7199999999993</v>
      </c>
      <c r="I17" s="6"/>
      <c r="J17" s="6">
        <v>0</v>
      </c>
      <c r="K17" s="6"/>
      <c r="L17" s="7">
        <f t="shared" si="0"/>
        <v>435.28000000000065</v>
      </c>
      <c r="M17" s="8">
        <f t="shared" si="1"/>
        <v>4.2260194174757348E-2</v>
      </c>
    </row>
    <row r="18" spans="1:17" x14ac:dyDescent="0.25">
      <c r="A18" s="9" t="s">
        <v>13</v>
      </c>
      <c r="B18" s="10" t="s">
        <v>25</v>
      </c>
      <c r="C18" s="5">
        <v>24189</v>
      </c>
      <c r="D18" s="6">
        <v>20537</v>
      </c>
      <c r="E18" s="32">
        <v>0</v>
      </c>
      <c r="F18" s="15">
        <f t="shared" si="2"/>
        <v>20537</v>
      </c>
      <c r="G18" s="6"/>
      <c r="H18" s="6">
        <v>2625.21</v>
      </c>
      <c r="I18" s="6"/>
      <c r="J18" s="6">
        <v>7374.79</v>
      </c>
      <c r="K18" s="6"/>
      <c r="L18" s="7">
        <f t="shared" si="0"/>
        <v>10537</v>
      </c>
      <c r="M18" s="8">
        <f t="shared" si="1"/>
        <v>0.5130739640648585</v>
      </c>
    </row>
    <row r="19" spans="1:17" x14ac:dyDescent="0.25">
      <c r="A19" s="9" t="s">
        <v>13</v>
      </c>
      <c r="B19" s="10" t="s">
        <v>200</v>
      </c>
      <c r="C19" s="5">
        <v>24190</v>
      </c>
      <c r="D19" s="6">
        <v>52940</v>
      </c>
      <c r="E19" s="32">
        <v>0</v>
      </c>
      <c r="F19" s="15">
        <f t="shared" si="2"/>
        <v>52940</v>
      </c>
      <c r="G19" s="6"/>
      <c r="H19" s="6">
        <v>32275.64</v>
      </c>
      <c r="I19" s="6"/>
      <c r="J19" s="6">
        <v>0</v>
      </c>
      <c r="K19" s="6"/>
      <c r="L19" s="7">
        <f t="shared" si="0"/>
        <v>20664.36</v>
      </c>
      <c r="M19" s="8">
        <f t="shared" si="1"/>
        <v>0.39033547412164715</v>
      </c>
    </row>
    <row r="20" spans="1:17" x14ac:dyDescent="0.25">
      <c r="A20" s="9" t="s">
        <v>13</v>
      </c>
      <c r="B20" s="10" t="s">
        <v>193</v>
      </c>
      <c r="C20" s="5">
        <v>24308</v>
      </c>
      <c r="D20" s="6">
        <v>183361</v>
      </c>
      <c r="E20" s="32">
        <v>0</v>
      </c>
      <c r="F20" s="15">
        <f t="shared" si="2"/>
        <v>183361</v>
      </c>
      <c r="G20" s="6"/>
      <c r="H20" s="6">
        <v>56015</v>
      </c>
      <c r="I20" s="6"/>
      <c r="J20" s="6">
        <v>0</v>
      </c>
      <c r="K20" s="6"/>
      <c r="L20" s="7">
        <f t="shared" si="0"/>
        <v>127346</v>
      </c>
      <c r="M20" s="8">
        <f t="shared" si="1"/>
        <v>0.69450973762141355</v>
      </c>
    </row>
    <row r="21" spans="1:17" x14ac:dyDescent="0.25">
      <c r="A21" s="9" t="s">
        <v>13</v>
      </c>
      <c r="B21" s="10" t="s">
        <v>26</v>
      </c>
      <c r="C21" s="5">
        <v>24330</v>
      </c>
      <c r="D21" s="6">
        <v>420447</v>
      </c>
      <c r="E21" s="32">
        <v>0</v>
      </c>
      <c r="F21" s="15">
        <f t="shared" si="2"/>
        <v>420447</v>
      </c>
      <c r="G21" s="6"/>
      <c r="H21" s="6">
        <v>111784.58</v>
      </c>
      <c r="I21" s="6"/>
      <c r="J21" s="6">
        <v>35153.58</v>
      </c>
      <c r="K21" s="6"/>
      <c r="L21" s="7">
        <f t="shared" si="0"/>
        <v>273508.83999999997</v>
      </c>
      <c r="M21" s="8">
        <f t="shared" si="1"/>
        <v>0.65051918553349164</v>
      </c>
    </row>
    <row r="22" spans="1:17" x14ac:dyDescent="0.25">
      <c r="A22" s="9" t="s">
        <v>13</v>
      </c>
      <c r="B22" s="10" t="s">
        <v>27</v>
      </c>
      <c r="C22" s="5">
        <v>24346</v>
      </c>
      <c r="D22" s="16">
        <v>9415</v>
      </c>
      <c r="E22" s="32">
        <v>0</v>
      </c>
      <c r="F22" s="15">
        <f t="shared" si="2"/>
        <v>9415</v>
      </c>
      <c r="G22" s="16"/>
      <c r="H22" s="16">
        <v>1587.6</v>
      </c>
      <c r="I22" s="16"/>
      <c r="J22" s="16">
        <v>0</v>
      </c>
      <c r="K22" s="16"/>
      <c r="L22" s="7">
        <f t="shared" ref="L22:L27" si="3">D22-(H22+J22)</f>
        <v>7827.4</v>
      </c>
      <c r="M22" s="8">
        <f t="shared" si="1"/>
        <v>0.8313754646840148</v>
      </c>
    </row>
    <row r="23" spans="1:17" x14ac:dyDescent="0.25">
      <c r="A23" s="9" t="s">
        <v>13</v>
      </c>
      <c r="B23" s="10" t="s">
        <v>27</v>
      </c>
      <c r="C23" s="5">
        <v>24349</v>
      </c>
      <c r="D23" s="6">
        <v>805</v>
      </c>
      <c r="E23" s="32">
        <v>0</v>
      </c>
      <c r="F23" s="15">
        <f t="shared" si="2"/>
        <v>805</v>
      </c>
      <c r="G23" s="6"/>
      <c r="H23" s="6">
        <v>0</v>
      </c>
      <c r="I23" s="6"/>
      <c r="J23" s="6">
        <v>0</v>
      </c>
      <c r="K23" s="6"/>
      <c r="L23" s="7">
        <f t="shared" ref="L23:L26" si="4">F23-(H23+J23)</f>
        <v>805</v>
      </c>
      <c r="M23" s="8">
        <f t="shared" si="1"/>
        <v>1</v>
      </c>
    </row>
    <row r="24" spans="1:17" x14ac:dyDescent="0.25">
      <c r="A24" s="3" t="s">
        <v>11</v>
      </c>
      <c r="B24" s="4" t="s">
        <v>28</v>
      </c>
      <c r="C24" s="5">
        <v>25153</v>
      </c>
      <c r="D24" s="6">
        <v>16255.36</v>
      </c>
      <c r="E24" s="32">
        <v>0</v>
      </c>
      <c r="F24" s="15">
        <f t="shared" si="2"/>
        <v>16255.36</v>
      </c>
      <c r="G24" s="6"/>
      <c r="H24" s="6">
        <v>358.09</v>
      </c>
      <c r="I24" s="6"/>
      <c r="J24" s="6">
        <v>0</v>
      </c>
      <c r="K24" s="6"/>
      <c r="L24" s="7">
        <f t="shared" si="4"/>
        <v>15897.27</v>
      </c>
      <c r="M24" s="8">
        <f t="shared" si="1"/>
        <v>0.9779709585023032</v>
      </c>
    </row>
    <row r="25" spans="1:17" x14ac:dyDescent="0.25">
      <c r="A25" s="9" t="s">
        <v>13</v>
      </c>
      <c r="B25" s="10" t="s">
        <v>29</v>
      </c>
      <c r="C25" s="5">
        <v>27107</v>
      </c>
      <c r="D25" s="6">
        <v>2679</v>
      </c>
      <c r="E25" s="32">
        <v>0</v>
      </c>
      <c r="F25" s="15">
        <f t="shared" si="2"/>
        <v>2679</v>
      </c>
      <c r="G25" s="6"/>
      <c r="H25" s="6">
        <v>0</v>
      </c>
      <c r="I25" s="6"/>
      <c r="J25" s="6">
        <v>0</v>
      </c>
      <c r="K25" s="6"/>
      <c r="L25" s="7">
        <f t="shared" si="4"/>
        <v>2679</v>
      </c>
      <c r="M25" s="8">
        <f t="shared" si="1"/>
        <v>1</v>
      </c>
    </row>
    <row r="26" spans="1:17" x14ac:dyDescent="0.25">
      <c r="A26" s="9" t="s">
        <v>13</v>
      </c>
      <c r="B26" s="10" t="s">
        <v>201</v>
      </c>
      <c r="C26" s="5">
        <v>27109</v>
      </c>
      <c r="D26" s="6">
        <v>2857.16</v>
      </c>
      <c r="E26" s="32">
        <v>0</v>
      </c>
      <c r="F26" s="15">
        <f t="shared" si="2"/>
        <v>2857.16</v>
      </c>
      <c r="G26" s="6"/>
      <c r="H26" s="6">
        <v>1478.19</v>
      </c>
      <c r="I26" s="6"/>
      <c r="J26" s="6">
        <v>0</v>
      </c>
      <c r="K26" s="6"/>
      <c r="L26" s="7">
        <f t="shared" si="4"/>
        <v>1378.9699999999998</v>
      </c>
      <c r="M26" s="8">
        <f t="shared" si="1"/>
        <v>0.48263660418037485</v>
      </c>
    </row>
    <row r="27" spans="1:17" x14ac:dyDescent="0.25">
      <c r="A27" s="9" t="s">
        <v>13</v>
      </c>
      <c r="B27" s="10" t="s">
        <v>30</v>
      </c>
      <c r="C27" s="5">
        <v>27407</v>
      </c>
      <c r="D27" s="16">
        <v>100533</v>
      </c>
      <c r="E27" s="32">
        <v>0</v>
      </c>
      <c r="F27" s="15">
        <f t="shared" si="2"/>
        <v>100533</v>
      </c>
      <c r="G27" s="16"/>
      <c r="H27" s="16">
        <v>14720.5</v>
      </c>
      <c r="I27" s="16"/>
      <c r="J27" s="16">
        <v>38023</v>
      </c>
      <c r="K27" s="16"/>
      <c r="L27" s="7">
        <f t="shared" si="3"/>
        <v>47789.5</v>
      </c>
      <c r="M27" s="8">
        <f t="shared" si="1"/>
        <v>0.47536132414232141</v>
      </c>
    </row>
    <row r="28" spans="1:17" x14ac:dyDescent="0.25">
      <c r="A28" s="9" t="s">
        <v>13</v>
      </c>
      <c r="B28" s="10" t="s">
        <v>31</v>
      </c>
      <c r="C28" s="5">
        <v>27502</v>
      </c>
      <c r="D28" s="16">
        <v>98385.5</v>
      </c>
      <c r="E28" s="32">
        <v>0</v>
      </c>
      <c r="F28" s="15">
        <f t="shared" si="2"/>
        <v>98385.5</v>
      </c>
      <c r="G28" s="16"/>
      <c r="H28" s="16">
        <v>60789.02</v>
      </c>
      <c r="I28" s="16"/>
      <c r="J28" s="16">
        <v>192.26</v>
      </c>
      <c r="K28" s="16"/>
      <c r="L28" s="7">
        <f t="shared" ref="L28:L29" si="5">F28-(H28+J28)</f>
        <v>37404.22</v>
      </c>
      <c r="M28" s="8">
        <f t="shared" si="1"/>
        <v>0.3801802094820883</v>
      </c>
    </row>
    <row r="29" spans="1:17" x14ac:dyDescent="0.25">
      <c r="A29" s="9" t="s">
        <v>13</v>
      </c>
      <c r="B29" s="10" t="s">
        <v>202</v>
      </c>
      <c r="C29" s="5">
        <v>27552</v>
      </c>
      <c r="D29" s="16">
        <v>200000</v>
      </c>
      <c r="E29" s="32">
        <v>0</v>
      </c>
      <c r="F29" s="15">
        <f t="shared" si="2"/>
        <v>200000</v>
      </c>
      <c r="G29" s="16"/>
      <c r="H29" s="16">
        <v>73140.55</v>
      </c>
      <c r="I29" s="16"/>
      <c r="J29" s="16">
        <v>44492.37</v>
      </c>
      <c r="K29" s="16"/>
      <c r="L29" s="7">
        <f t="shared" si="5"/>
        <v>82367.079999999987</v>
      </c>
      <c r="M29" s="8">
        <f t="shared" si="1"/>
        <v>0.41183539999999996</v>
      </c>
    </row>
    <row r="30" spans="1:17" x14ac:dyDescent="0.25">
      <c r="A30" s="9" t="s">
        <v>13</v>
      </c>
      <c r="B30" s="10" t="s">
        <v>32</v>
      </c>
      <c r="C30" s="5">
        <v>31200</v>
      </c>
      <c r="D30" s="16">
        <v>140691</v>
      </c>
      <c r="E30" s="33">
        <v>0</v>
      </c>
      <c r="F30" s="15">
        <f t="shared" si="2"/>
        <v>140691</v>
      </c>
      <c r="G30" s="16"/>
      <c r="H30" s="16">
        <v>68714.52</v>
      </c>
      <c r="I30" s="16"/>
      <c r="J30" s="16">
        <v>68714.52</v>
      </c>
      <c r="K30" s="16"/>
      <c r="L30" s="7">
        <f>D30-(H30+J30)</f>
        <v>3261.9599999999919</v>
      </c>
      <c r="M30" s="8">
        <f t="shared" si="1"/>
        <v>2.3185278376015465E-2</v>
      </c>
      <c r="O30" s="7"/>
      <c r="Q30" s="7"/>
    </row>
    <row r="31" spans="1:17" x14ac:dyDescent="0.25">
      <c r="A31" s="3" t="s">
        <v>11</v>
      </c>
      <c r="B31" s="4" t="s">
        <v>33</v>
      </c>
      <c r="C31" s="5">
        <v>31600</v>
      </c>
      <c r="D31" s="17">
        <v>26560.44</v>
      </c>
      <c r="E31" s="34">
        <v>0</v>
      </c>
      <c r="F31" s="15">
        <f t="shared" si="2"/>
        <v>26560.44</v>
      </c>
      <c r="G31" s="17"/>
      <c r="H31" s="17">
        <v>10922.41</v>
      </c>
      <c r="I31" s="17"/>
      <c r="J31" s="17">
        <v>0</v>
      </c>
      <c r="K31" s="17"/>
      <c r="L31" s="7">
        <f>D31-(H31+J31)</f>
        <v>15638.029999999999</v>
      </c>
      <c r="M31" s="8">
        <f t="shared" si="1"/>
        <v>0.58877149625533309</v>
      </c>
      <c r="Q31" s="7"/>
    </row>
    <row r="32" spans="1:17" x14ac:dyDescent="0.25">
      <c r="A32" s="9" t="s">
        <v>13</v>
      </c>
      <c r="B32" s="10" t="s">
        <v>34</v>
      </c>
      <c r="C32" s="5">
        <v>31703</v>
      </c>
      <c r="D32" s="6">
        <v>30215</v>
      </c>
      <c r="E32" s="32">
        <v>0</v>
      </c>
      <c r="F32" s="15">
        <f t="shared" si="2"/>
        <v>30215</v>
      </c>
      <c r="G32" s="6"/>
      <c r="H32" s="6">
        <v>0</v>
      </c>
      <c r="I32" s="6"/>
      <c r="J32" s="6">
        <v>0</v>
      </c>
      <c r="K32" s="6"/>
      <c r="L32" s="7">
        <f>F32-(H32+J32)</f>
        <v>30215</v>
      </c>
      <c r="M32" s="8">
        <f t="shared" si="1"/>
        <v>1</v>
      </c>
    </row>
    <row r="34" spans="2:12" x14ac:dyDescent="0.25">
      <c r="D34" s="16"/>
      <c r="E34" s="33"/>
      <c r="F34" s="16"/>
      <c r="G34" s="6"/>
      <c r="H34" s="16"/>
      <c r="I34" s="6"/>
      <c r="J34" s="16"/>
      <c r="K34" s="6"/>
      <c r="L34" s="16"/>
    </row>
    <row r="35" spans="2:12" ht="15.75" thickBot="1" x14ac:dyDescent="0.3">
      <c r="B35" s="3" t="s">
        <v>35</v>
      </c>
      <c r="D35" s="18">
        <f>SUM(D4:D32)</f>
        <v>4173941.71</v>
      </c>
      <c r="E35" s="33">
        <f>SUM(E4:E32)</f>
        <v>0</v>
      </c>
      <c r="F35" s="18">
        <f>SUM(F4:F32)</f>
        <v>4173941.71</v>
      </c>
      <c r="G35" s="6"/>
      <c r="H35" s="18">
        <f>SUBTOTAL(9,H4:H32)</f>
        <v>1695073.41</v>
      </c>
      <c r="I35" s="6"/>
      <c r="J35" s="18">
        <f>SUM(J4:J34)</f>
        <v>1239127.6500000001</v>
      </c>
      <c r="K35" s="6"/>
      <c r="L35" s="18">
        <f>SUM(L4:L34)</f>
        <v>1239740.6499999999</v>
      </c>
    </row>
    <row r="36" spans="2:12" ht="15.75" thickTop="1" x14ac:dyDescent="0.25">
      <c r="D36" s="7">
        <f>4033250.71-D35</f>
        <v>-140691</v>
      </c>
      <c r="H36" s="7"/>
      <c r="J36" s="7"/>
      <c r="L36" s="7"/>
    </row>
    <row r="37" spans="2:12" x14ac:dyDescent="0.25">
      <c r="B37" s="19" t="s">
        <v>36</v>
      </c>
      <c r="C37" s="20"/>
      <c r="D37" s="19"/>
      <c r="E37" s="20"/>
      <c r="F37" s="19"/>
      <c r="G37" s="19"/>
      <c r="H37" s="19"/>
      <c r="I37" s="19"/>
    </row>
    <row r="38" spans="2:12" x14ac:dyDescent="0.25">
      <c r="B38" s="21" t="s">
        <v>37</v>
      </c>
      <c r="C38" s="22"/>
      <c r="D38" s="21"/>
      <c r="E38" s="20"/>
      <c r="F38" s="19"/>
      <c r="G38" s="19"/>
      <c r="H38" s="19"/>
      <c r="I38" s="19"/>
    </row>
    <row r="39" spans="2:12" x14ac:dyDescent="0.25">
      <c r="B39" s="23" t="s">
        <v>38</v>
      </c>
      <c r="C39" s="20"/>
      <c r="D39" s="19"/>
      <c r="E39" s="20"/>
      <c r="F39" s="19"/>
      <c r="G39" s="19"/>
      <c r="H39" s="19"/>
      <c r="I39" s="19"/>
    </row>
  </sheetData>
  <mergeCells count="2">
    <mergeCell ref="A1:M1"/>
    <mergeCell ref="A2:M2"/>
  </mergeCells>
  <pageMargins left="0.7" right="0.7" top="0.75" bottom="0.75" header="0.3" footer="0.3"/>
  <pageSetup scale="79" orientation="landscape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F427-BB56-49BD-AF30-D20E66EF57F8}">
  <dimension ref="A1:I346"/>
  <sheetViews>
    <sheetView zoomScaleNormal="100" workbookViewId="0">
      <selection activeCell="B27" sqref="B27"/>
    </sheetView>
  </sheetViews>
  <sheetFormatPr defaultRowHeight="15" x14ac:dyDescent="0.25"/>
  <cols>
    <col min="1" max="1" width="35.85546875" customWidth="1"/>
    <col min="2" max="2" width="38" customWidth="1"/>
    <col min="3" max="3" width="45.28515625" customWidth="1"/>
    <col min="4" max="4" width="24.140625" customWidth="1"/>
    <col min="5" max="5" width="12.7109375" bestFit="1" customWidth="1"/>
    <col min="6" max="6" width="14" bestFit="1" customWidth="1"/>
    <col min="7" max="7" width="12.5703125" bestFit="1" customWidth="1"/>
    <col min="8" max="8" width="13.140625" bestFit="1" customWidth="1"/>
    <col min="9" max="9" width="15" bestFit="1" customWidth="1"/>
  </cols>
  <sheetData>
    <row r="1" spans="1:9" s="1" customFormat="1" x14ac:dyDescent="0.25">
      <c r="A1" s="40" t="s">
        <v>241</v>
      </c>
      <c r="B1" s="40" t="s">
        <v>242</v>
      </c>
      <c r="C1" s="40" t="s">
        <v>243</v>
      </c>
      <c r="D1" s="40" t="s">
        <v>39</v>
      </c>
      <c r="E1" s="40" t="s">
        <v>106</v>
      </c>
      <c r="F1" s="40" t="s">
        <v>107</v>
      </c>
      <c r="G1" s="40" t="s">
        <v>108</v>
      </c>
      <c r="H1" s="40" t="s">
        <v>40</v>
      </c>
      <c r="I1" s="40" t="s">
        <v>109</v>
      </c>
    </row>
    <row r="2" spans="1:9" x14ac:dyDescent="0.25">
      <c r="A2" t="s">
        <v>110</v>
      </c>
      <c r="B2" t="s">
        <v>111</v>
      </c>
      <c r="C2" t="s">
        <v>112</v>
      </c>
      <c r="D2" s="35">
        <v>521171</v>
      </c>
      <c r="E2" s="35">
        <v>521171</v>
      </c>
      <c r="F2" s="35">
        <v>46705.2</v>
      </c>
      <c r="G2" s="35">
        <v>291927.06</v>
      </c>
      <c r="H2" s="35">
        <v>256878.36</v>
      </c>
      <c r="I2" s="35">
        <v>-27634.42</v>
      </c>
    </row>
    <row r="3" spans="1:9" x14ac:dyDescent="0.25">
      <c r="A3" t="s">
        <v>110</v>
      </c>
      <c r="B3" t="s">
        <v>111</v>
      </c>
      <c r="C3" t="s">
        <v>112</v>
      </c>
      <c r="D3" s="35">
        <v>600</v>
      </c>
      <c r="E3" s="35">
        <v>600</v>
      </c>
      <c r="F3" s="35">
        <v>0</v>
      </c>
      <c r="G3" s="35">
        <v>0</v>
      </c>
      <c r="H3" s="35">
        <v>0</v>
      </c>
      <c r="I3" s="35">
        <v>600</v>
      </c>
    </row>
    <row r="4" spans="1:9" x14ac:dyDescent="0.25">
      <c r="A4" t="s">
        <v>110</v>
      </c>
      <c r="B4" t="s">
        <v>111</v>
      </c>
      <c r="C4" t="s">
        <v>112</v>
      </c>
      <c r="D4" s="35">
        <v>142986</v>
      </c>
      <c r="E4" s="35">
        <v>142986</v>
      </c>
      <c r="F4" s="35">
        <v>12861.68</v>
      </c>
      <c r="G4" s="35">
        <v>83600.91</v>
      </c>
      <c r="H4" s="35">
        <v>70739.09</v>
      </c>
      <c r="I4" s="35">
        <v>-11354</v>
      </c>
    </row>
    <row r="5" spans="1:9" x14ac:dyDescent="0.25">
      <c r="A5" t="s">
        <v>110</v>
      </c>
      <c r="B5" t="s">
        <v>111</v>
      </c>
      <c r="C5" t="s">
        <v>112</v>
      </c>
      <c r="D5" s="35">
        <v>78358</v>
      </c>
      <c r="E5" s="35">
        <v>78358</v>
      </c>
      <c r="F5" s="35">
        <v>6668.18</v>
      </c>
      <c r="G5" s="35">
        <v>43343.17</v>
      </c>
      <c r="H5" s="35">
        <v>36674.83</v>
      </c>
      <c r="I5" s="35">
        <v>-1660</v>
      </c>
    </row>
    <row r="6" spans="1:9" x14ac:dyDescent="0.25">
      <c r="A6" t="s">
        <v>110</v>
      </c>
      <c r="B6" t="s">
        <v>111</v>
      </c>
      <c r="C6" t="s">
        <v>112</v>
      </c>
      <c r="D6" s="35">
        <v>78340</v>
      </c>
      <c r="E6" s="35">
        <v>78340</v>
      </c>
      <c r="F6" s="35">
        <v>5550.84</v>
      </c>
      <c r="G6" s="35">
        <v>36080.46</v>
      </c>
      <c r="H6" s="35">
        <v>30529.54</v>
      </c>
      <c r="I6" s="35">
        <v>11730</v>
      </c>
    </row>
    <row r="7" spans="1:9" x14ac:dyDescent="0.25">
      <c r="A7" t="s">
        <v>110</v>
      </c>
      <c r="B7" t="s">
        <v>111</v>
      </c>
      <c r="C7" t="s">
        <v>112</v>
      </c>
      <c r="D7" s="35">
        <v>25000</v>
      </c>
      <c r="E7" s="35">
        <v>25000</v>
      </c>
      <c r="F7" s="35">
        <v>1831.84</v>
      </c>
      <c r="G7" s="35">
        <v>11906.96</v>
      </c>
      <c r="H7" s="35">
        <v>10075.040000000001</v>
      </c>
      <c r="I7" s="35">
        <v>3018</v>
      </c>
    </row>
    <row r="8" spans="1:9" x14ac:dyDescent="0.25">
      <c r="A8" t="s">
        <v>110</v>
      </c>
      <c r="B8" t="s">
        <v>111</v>
      </c>
      <c r="C8" t="s">
        <v>113</v>
      </c>
      <c r="D8" s="35">
        <v>5000</v>
      </c>
      <c r="E8" s="35">
        <v>5000</v>
      </c>
      <c r="F8" s="35">
        <v>649.05999999999995</v>
      </c>
      <c r="G8" s="35">
        <v>7468.91</v>
      </c>
      <c r="H8" s="35">
        <v>3031.09</v>
      </c>
      <c r="I8" s="35">
        <v>-5500</v>
      </c>
    </row>
    <row r="9" spans="1:9" x14ac:dyDescent="0.25">
      <c r="A9" t="s">
        <v>110</v>
      </c>
      <c r="B9" t="s">
        <v>111</v>
      </c>
      <c r="C9" t="s">
        <v>113</v>
      </c>
      <c r="D9" s="35">
        <v>1500</v>
      </c>
      <c r="E9" s="35">
        <v>1500</v>
      </c>
      <c r="F9" s="35">
        <v>130.41999999999999</v>
      </c>
      <c r="G9" s="35">
        <v>847.73</v>
      </c>
      <c r="H9" s="35">
        <v>652.16</v>
      </c>
      <c r="I9" s="35">
        <v>0.11</v>
      </c>
    </row>
    <row r="10" spans="1:9" x14ac:dyDescent="0.25">
      <c r="A10" t="s">
        <v>110</v>
      </c>
      <c r="B10" t="s">
        <v>111</v>
      </c>
      <c r="C10" t="s">
        <v>113</v>
      </c>
      <c r="D10" s="35">
        <v>0</v>
      </c>
      <c r="E10" s="35">
        <v>0</v>
      </c>
      <c r="F10" s="35">
        <v>0</v>
      </c>
      <c r="G10" s="35">
        <v>1258.68</v>
      </c>
      <c r="H10" s="35">
        <v>0</v>
      </c>
      <c r="I10" s="35">
        <v>-1258.68</v>
      </c>
    </row>
    <row r="11" spans="1:9" x14ac:dyDescent="0.25">
      <c r="A11" t="s">
        <v>110</v>
      </c>
      <c r="B11" t="s">
        <v>111</v>
      </c>
      <c r="C11" t="s">
        <v>113</v>
      </c>
      <c r="D11" s="35">
        <v>1500</v>
      </c>
      <c r="E11" s="35">
        <v>1500</v>
      </c>
      <c r="F11" s="35">
        <v>130.44</v>
      </c>
      <c r="G11" s="35">
        <v>847.86</v>
      </c>
      <c r="H11" s="35">
        <v>652.25</v>
      </c>
      <c r="I11" s="35">
        <v>-0.11</v>
      </c>
    </row>
    <row r="12" spans="1:9" x14ac:dyDescent="0.25">
      <c r="A12" t="s">
        <v>110</v>
      </c>
      <c r="B12" t="s">
        <v>111</v>
      </c>
      <c r="C12" t="s">
        <v>114</v>
      </c>
      <c r="D12" s="35">
        <v>131481</v>
      </c>
      <c r="E12" s="35">
        <v>131481</v>
      </c>
      <c r="F12" s="35">
        <v>8594.7999999999993</v>
      </c>
      <c r="G12" s="35">
        <v>54340.4</v>
      </c>
      <c r="H12" s="35">
        <v>47173.58</v>
      </c>
      <c r="I12" s="35">
        <v>29967.02</v>
      </c>
    </row>
    <row r="13" spans="1:9" x14ac:dyDescent="0.25">
      <c r="A13" t="s">
        <v>110</v>
      </c>
      <c r="B13" t="s">
        <v>111</v>
      </c>
      <c r="C13" t="s">
        <v>114</v>
      </c>
      <c r="D13" s="35">
        <v>25324</v>
      </c>
      <c r="E13" s="35">
        <v>25324</v>
      </c>
      <c r="F13" s="35">
        <v>2358.08</v>
      </c>
      <c r="G13" s="35">
        <v>15350.23</v>
      </c>
      <c r="H13" s="35">
        <v>12957.55</v>
      </c>
      <c r="I13" s="35">
        <v>-2983.78</v>
      </c>
    </row>
    <row r="14" spans="1:9" x14ac:dyDescent="0.25">
      <c r="A14" t="s">
        <v>110</v>
      </c>
      <c r="B14" t="s">
        <v>111</v>
      </c>
      <c r="C14" t="s">
        <v>114</v>
      </c>
      <c r="D14" s="35">
        <v>14105</v>
      </c>
      <c r="E14" s="35">
        <v>14105</v>
      </c>
      <c r="F14" s="35">
        <v>1210.26</v>
      </c>
      <c r="G14" s="35">
        <v>7866.69</v>
      </c>
      <c r="H14" s="35">
        <v>6656.41</v>
      </c>
      <c r="I14" s="35">
        <v>-418.1</v>
      </c>
    </row>
    <row r="15" spans="1:9" x14ac:dyDescent="0.25">
      <c r="A15" t="s">
        <v>110</v>
      </c>
      <c r="B15" t="s">
        <v>111</v>
      </c>
      <c r="C15" t="s">
        <v>114</v>
      </c>
      <c r="D15" s="35">
        <v>13335</v>
      </c>
      <c r="E15" s="35">
        <v>13335</v>
      </c>
      <c r="F15" s="35">
        <v>1007.48</v>
      </c>
      <c r="G15" s="35">
        <v>6548.62</v>
      </c>
      <c r="H15" s="35">
        <v>5541.12</v>
      </c>
      <c r="I15" s="35">
        <v>1245.26</v>
      </c>
    </row>
    <row r="16" spans="1:9" x14ac:dyDescent="0.25">
      <c r="A16" t="s">
        <v>110</v>
      </c>
      <c r="B16" t="s">
        <v>111</v>
      </c>
      <c r="C16" t="s">
        <v>114</v>
      </c>
      <c r="D16" s="35">
        <v>1555</v>
      </c>
      <c r="E16" s="35">
        <v>1555</v>
      </c>
      <c r="F16" s="35">
        <v>0</v>
      </c>
      <c r="G16" s="35">
        <v>0</v>
      </c>
      <c r="H16" s="35">
        <v>0</v>
      </c>
      <c r="I16" s="35">
        <v>1555</v>
      </c>
    </row>
    <row r="17" spans="1:9" x14ac:dyDescent="0.25">
      <c r="A17" t="s">
        <v>110</v>
      </c>
      <c r="B17" t="s">
        <v>111</v>
      </c>
      <c r="C17" t="s">
        <v>114</v>
      </c>
      <c r="D17" s="35">
        <v>4821</v>
      </c>
      <c r="E17" s="35">
        <v>4821</v>
      </c>
      <c r="F17" s="35">
        <v>0</v>
      </c>
      <c r="G17" s="35">
        <v>0</v>
      </c>
      <c r="H17" s="35">
        <v>0</v>
      </c>
      <c r="I17" s="35">
        <v>4821</v>
      </c>
    </row>
    <row r="18" spans="1:9" x14ac:dyDescent="0.25">
      <c r="A18" t="s">
        <v>110</v>
      </c>
      <c r="B18" t="s">
        <v>111</v>
      </c>
      <c r="C18" t="s">
        <v>114</v>
      </c>
      <c r="D18" s="35">
        <v>1127</v>
      </c>
      <c r="E18" s="35">
        <v>1127</v>
      </c>
      <c r="F18" s="35">
        <v>0</v>
      </c>
      <c r="G18" s="35">
        <v>0</v>
      </c>
      <c r="H18" s="35">
        <v>0</v>
      </c>
      <c r="I18" s="35">
        <v>1127</v>
      </c>
    </row>
    <row r="19" spans="1:9" x14ac:dyDescent="0.25">
      <c r="A19" t="s">
        <v>110</v>
      </c>
      <c r="B19" t="s">
        <v>111</v>
      </c>
      <c r="C19" t="s">
        <v>114</v>
      </c>
      <c r="D19" s="35">
        <v>13458</v>
      </c>
      <c r="E19" s="35">
        <v>13458</v>
      </c>
      <c r="F19" s="35">
        <v>0</v>
      </c>
      <c r="G19" s="35">
        <v>0</v>
      </c>
      <c r="H19" s="35">
        <v>0</v>
      </c>
      <c r="I19" s="35">
        <v>13458</v>
      </c>
    </row>
    <row r="20" spans="1:9" x14ac:dyDescent="0.25">
      <c r="A20" t="s">
        <v>110</v>
      </c>
      <c r="B20" t="s">
        <v>111</v>
      </c>
      <c r="C20" t="s">
        <v>114</v>
      </c>
      <c r="D20" s="35">
        <v>61</v>
      </c>
      <c r="E20" s="35">
        <v>61</v>
      </c>
      <c r="F20" s="35">
        <v>0</v>
      </c>
      <c r="G20" s="35">
        <v>0</v>
      </c>
      <c r="H20" s="35">
        <v>0</v>
      </c>
      <c r="I20" s="35">
        <v>61</v>
      </c>
    </row>
    <row r="21" spans="1:9" x14ac:dyDescent="0.25">
      <c r="A21" t="s">
        <v>110</v>
      </c>
      <c r="B21" t="s">
        <v>111</v>
      </c>
      <c r="C21" t="s">
        <v>114</v>
      </c>
      <c r="D21" s="35">
        <v>594</v>
      </c>
      <c r="E21" s="35">
        <v>594</v>
      </c>
      <c r="F21" s="35">
        <v>0</v>
      </c>
      <c r="G21" s="35">
        <v>0</v>
      </c>
      <c r="H21" s="35">
        <v>0</v>
      </c>
      <c r="I21" s="35">
        <v>594</v>
      </c>
    </row>
    <row r="22" spans="1:9" x14ac:dyDescent="0.25">
      <c r="A22" t="s">
        <v>110</v>
      </c>
      <c r="B22" t="s">
        <v>111</v>
      </c>
      <c r="C22" t="s">
        <v>114</v>
      </c>
      <c r="D22" s="35">
        <v>98</v>
      </c>
      <c r="E22" s="35">
        <v>98</v>
      </c>
      <c r="F22" s="35">
        <v>0</v>
      </c>
      <c r="G22" s="35">
        <v>0</v>
      </c>
      <c r="H22" s="35">
        <v>0</v>
      </c>
      <c r="I22" s="35">
        <v>98</v>
      </c>
    </row>
    <row r="23" spans="1:9" x14ac:dyDescent="0.25">
      <c r="A23" t="s">
        <v>110</v>
      </c>
      <c r="B23" t="s">
        <v>111</v>
      </c>
      <c r="C23" t="s">
        <v>114</v>
      </c>
      <c r="D23" s="35">
        <v>7</v>
      </c>
      <c r="E23" s="35">
        <v>7</v>
      </c>
      <c r="F23" s="35">
        <v>23.68</v>
      </c>
      <c r="G23" s="35">
        <v>131.15</v>
      </c>
      <c r="H23" s="35">
        <v>118.41</v>
      </c>
      <c r="I23" s="35">
        <v>-242.56</v>
      </c>
    </row>
    <row r="24" spans="1:9" x14ac:dyDescent="0.25">
      <c r="A24" t="s">
        <v>110</v>
      </c>
      <c r="B24" t="s">
        <v>111</v>
      </c>
      <c r="C24" t="s">
        <v>114</v>
      </c>
      <c r="D24" s="35">
        <v>4316</v>
      </c>
      <c r="E24" s="35">
        <v>4316</v>
      </c>
      <c r="F24" s="35">
        <v>332.48</v>
      </c>
      <c r="G24" s="35">
        <v>2161.12</v>
      </c>
      <c r="H24" s="35">
        <v>1828.62</v>
      </c>
      <c r="I24" s="35">
        <v>326.26</v>
      </c>
    </row>
    <row r="25" spans="1:9" x14ac:dyDescent="0.25">
      <c r="A25" t="s">
        <v>110</v>
      </c>
      <c r="B25" t="s">
        <v>111</v>
      </c>
      <c r="C25" t="s">
        <v>115</v>
      </c>
      <c r="D25" s="35">
        <v>10786</v>
      </c>
      <c r="E25" s="35">
        <v>10786</v>
      </c>
      <c r="F25" s="35">
        <v>947.12</v>
      </c>
      <c r="G25" s="35">
        <v>5988.06</v>
      </c>
      <c r="H25" s="35">
        <v>5198.3599999999997</v>
      </c>
      <c r="I25" s="35">
        <v>-400.42</v>
      </c>
    </row>
    <row r="26" spans="1:9" x14ac:dyDescent="0.25">
      <c r="A26" t="s">
        <v>110</v>
      </c>
      <c r="B26" t="s">
        <v>111</v>
      </c>
      <c r="C26" t="s">
        <v>115</v>
      </c>
      <c r="D26" s="35">
        <v>2953</v>
      </c>
      <c r="E26" s="35">
        <v>2953</v>
      </c>
      <c r="F26" s="35">
        <v>259.82</v>
      </c>
      <c r="G26" s="35">
        <v>1688.93</v>
      </c>
      <c r="H26" s="35">
        <v>1427.73</v>
      </c>
      <c r="I26" s="35">
        <v>-163.66</v>
      </c>
    </row>
    <row r="27" spans="1:9" x14ac:dyDescent="0.25">
      <c r="A27" t="s">
        <v>110</v>
      </c>
      <c r="B27" t="s">
        <v>111</v>
      </c>
      <c r="C27" t="s">
        <v>115</v>
      </c>
      <c r="D27" s="35">
        <v>1580</v>
      </c>
      <c r="E27" s="35">
        <v>1580</v>
      </c>
      <c r="F27" s="35">
        <v>133.36000000000001</v>
      </c>
      <c r="G27" s="35">
        <v>892.02</v>
      </c>
      <c r="H27" s="35">
        <v>733.48</v>
      </c>
      <c r="I27" s="35">
        <v>-45.5</v>
      </c>
    </row>
    <row r="28" spans="1:9" x14ac:dyDescent="0.25">
      <c r="A28" t="s">
        <v>110</v>
      </c>
      <c r="B28" t="s">
        <v>111</v>
      </c>
      <c r="C28" t="s">
        <v>115</v>
      </c>
      <c r="D28" s="35">
        <v>1555</v>
      </c>
      <c r="E28" s="35">
        <v>1555</v>
      </c>
      <c r="F28" s="35">
        <v>111.02</v>
      </c>
      <c r="G28" s="35">
        <v>721.63</v>
      </c>
      <c r="H28" s="35">
        <v>610.61</v>
      </c>
      <c r="I28" s="35">
        <v>222.76</v>
      </c>
    </row>
    <row r="29" spans="1:9" x14ac:dyDescent="0.25">
      <c r="A29" t="s">
        <v>110</v>
      </c>
      <c r="B29" t="s">
        <v>111</v>
      </c>
      <c r="C29" t="s">
        <v>115</v>
      </c>
      <c r="D29" s="35">
        <v>0</v>
      </c>
      <c r="E29" s="35">
        <v>0</v>
      </c>
      <c r="F29" s="35">
        <v>2.6</v>
      </c>
      <c r="G29" s="35">
        <v>16.899999999999999</v>
      </c>
      <c r="H29" s="35">
        <v>13.01</v>
      </c>
      <c r="I29" s="35">
        <v>-29.91</v>
      </c>
    </row>
    <row r="30" spans="1:9" x14ac:dyDescent="0.25">
      <c r="A30" t="s">
        <v>110</v>
      </c>
      <c r="B30" t="s">
        <v>111</v>
      </c>
      <c r="C30" t="s">
        <v>115</v>
      </c>
      <c r="D30" s="35">
        <v>503</v>
      </c>
      <c r="E30" s="35">
        <v>503</v>
      </c>
      <c r="F30" s="35">
        <v>36.64</v>
      </c>
      <c r="G30" s="35">
        <v>238.16</v>
      </c>
      <c r="H30" s="35">
        <v>201.52</v>
      </c>
      <c r="I30" s="35">
        <v>63.32</v>
      </c>
    </row>
    <row r="31" spans="1:9" x14ac:dyDescent="0.25">
      <c r="A31" t="s">
        <v>110</v>
      </c>
      <c r="B31" t="s">
        <v>111</v>
      </c>
      <c r="C31" t="s">
        <v>116</v>
      </c>
      <c r="D31" s="35">
        <v>33439</v>
      </c>
      <c r="E31" s="35">
        <v>33439</v>
      </c>
      <c r="F31" s="35">
        <v>2936</v>
      </c>
      <c r="G31" s="35">
        <v>18562.669999999998</v>
      </c>
      <c r="H31" s="35">
        <v>16114.54</v>
      </c>
      <c r="I31" s="35">
        <v>-1238.21</v>
      </c>
    </row>
    <row r="32" spans="1:9" x14ac:dyDescent="0.25">
      <c r="A32" t="s">
        <v>110</v>
      </c>
      <c r="B32" t="s">
        <v>111</v>
      </c>
      <c r="C32" t="s">
        <v>116</v>
      </c>
      <c r="D32" s="35">
        <v>9155</v>
      </c>
      <c r="E32" s="35">
        <v>9155</v>
      </c>
      <c r="F32" s="35">
        <v>805.5</v>
      </c>
      <c r="G32" s="35">
        <v>5235.8599999999997</v>
      </c>
      <c r="H32" s="35">
        <v>4426.21</v>
      </c>
      <c r="I32" s="35">
        <v>-507.07</v>
      </c>
    </row>
    <row r="33" spans="1:9" x14ac:dyDescent="0.25">
      <c r="A33" t="s">
        <v>110</v>
      </c>
      <c r="B33" t="s">
        <v>111</v>
      </c>
      <c r="C33" t="s">
        <v>116</v>
      </c>
      <c r="D33" s="35">
        <v>4900</v>
      </c>
      <c r="E33" s="35">
        <v>4900</v>
      </c>
      <c r="F33" s="35">
        <v>413.44</v>
      </c>
      <c r="G33" s="35">
        <v>2765.41</v>
      </c>
      <c r="H33" s="35">
        <v>2273.9</v>
      </c>
      <c r="I33" s="35">
        <v>-139.31</v>
      </c>
    </row>
    <row r="34" spans="1:9" x14ac:dyDescent="0.25">
      <c r="A34" t="s">
        <v>110</v>
      </c>
      <c r="B34" t="s">
        <v>111</v>
      </c>
      <c r="C34" t="s">
        <v>116</v>
      </c>
      <c r="D34" s="35">
        <v>4821</v>
      </c>
      <c r="E34" s="35">
        <v>4821</v>
      </c>
      <c r="F34" s="35">
        <v>344.16</v>
      </c>
      <c r="G34" s="35">
        <v>2237.04</v>
      </c>
      <c r="H34" s="35">
        <v>1892.87</v>
      </c>
      <c r="I34" s="35">
        <v>691.09</v>
      </c>
    </row>
    <row r="35" spans="1:9" x14ac:dyDescent="0.25">
      <c r="A35" t="s">
        <v>110</v>
      </c>
      <c r="B35" t="s">
        <v>111</v>
      </c>
      <c r="C35" t="s">
        <v>116</v>
      </c>
      <c r="D35" s="35">
        <v>0</v>
      </c>
      <c r="E35" s="35">
        <v>0</v>
      </c>
      <c r="F35" s="35">
        <v>8.08</v>
      </c>
      <c r="G35" s="35">
        <v>52.52</v>
      </c>
      <c r="H35" s="35">
        <v>40.409999999999997</v>
      </c>
      <c r="I35" s="35">
        <v>-92.93</v>
      </c>
    </row>
    <row r="36" spans="1:9" x14ac:dyDescent="0.25">
      <c r="A36" t="s">
        <v>110</v>
      </c>
      <c r="B36" t="s">
        <v>111</v>
      </c>
      <c r="C36" t="s">
        <v>116</v>
      </c>
      <c r="D36" s="35">
        <v>1561</v>
      </c>
      <c r="E36" s="35">
        <v>1561</v>
      </c>
      <c r="F36" s="35">
        <v>113.58</v>
      </c>
      <c r="G36" s="35">
        <v>738.27</v>
      </c>
      <c r="H36" s="35">
        <v>624.67999999999995</v>
      </c>
      <c r="I36" s="35">
        <v>198.05</v>
      </c>
    </row>
    <row r="37" spans="1:9" x14ac:dyDescent="0.25">
      <c r="A37" t="s">
        <v>110</v>
      </c>
      <c r="B37" t="s">
        <v>111</v>
      </c>
      <c r="C37" t="s">
        <v>117</v>
      </c>
      <c r="D37" s="35">
        <v>4820</v>
      </c>
      <c r="E37" s="35">
        <v>4820</v>
      </c>
      <c r="F37" s="35">
        <v>686.6</v>
      </c>
      <c r="G37" s="35">
        <v>4341.03</v>
      </c>
      <c r="H37" s="35">
        <v>3768.51</v>
      </c>
      <c r="I37" s="35">
        <v>-3289.54</v>
      </c>
    </row>
    <row r="38" spans="1:9" x14ac:dyDescent="0.25">
      <c r="A38" t="s">
        <v>110</v>
      </c>
      <c r="B38" t="s">
        <v>111</v>
      </c>
      <c r="C38" t="s">
        <v>117</v>
      </c>
      <c r="D38" s="35">
        <v>2141</v>
      </c>
      <c r="E38" s="35">
        <v>2141</v>
      </c>
      <c r="F38" s="35">
        <v>188.4</v>
      </c>
      <c r="G38" s="35">
        <v>1224.51</v>
      </c>
      <c r="H38" s="35">
        <v>1035.23</v>
      </c>
      <c r="I38" s="35">
        <v>-118.74</v>
      </c>
    </row>
    <row r="39" spans="1:9" x14ac:dyDescent="0.25">
      <c r="A39" t="s">
        <v>110</v>
      </c>
      <c r="B39" t="s">
        <v>111</v>
      </c>
      <c r="C39" t="s">
        <v>117</v>
      </c>
      <c r="D39" s="35">
        <v>1150</v>
      </c>
      <c r="E39" s="35">
        <v>1150</v>
      </c>
      <c r="F39" s="35">
        <v>96.68</v>
      </c>
      <c r="G39" s="35">
        <v>646.66999999999996</v>
      </c>
      <c r="H39" s="35">
        <v>531.74</v>
      </c>
      <c r="I39" s="35">
        <v>-28.41</v>
      </c>
    </row>
    <row r="40" spans="1:9" x14ac:dyDescent="0.25">
      <c r="A40" t="s">
        <v>110</v>
      </c>
      <c r="B40" t="s">
        <v>111</v>
      </c>
      <c r="C40" t="s">
        <v>117</v>
      </c>
      <c r="D40" s="35">
        <v>1127</v>
      </c>
      <c r="E40" s="35">
        <v>1127</v>
      </c>
      <c r="F40" s="35">
        <v>80.48</v>
      </c>
      <c r="G40" s="35">
        <v>523.12</v>
      </c>
      <c r="H40" s="35">
        <v>442.64</v>
      </c>
      <c r="I40" s="35">
        <v>161.24</v>
      </c>
    </row>
    <row r="41" spans="1:9" x14ac:dyDescent="0.25">
      <c r="A41" t="s">
        <v>110</v>
      </c>
      <c r="B41" t="s">
        <v>111</v>
      </c>
      <c r="C41" t="s">
        <v>117</v>
      </c>
      <c r="D41" s="35">
        <v>0</v>
      </c>
      <c r="E41" s="35">
        <v>0</v>
      </c>
      <c r="F41" s="35">
        <v>1.9</v>
      </c>
      <c r="G41" s="35">
        <v>12.35</v>
      </c>
      <c r="H41" s="35">
        <v>9.5</v>
      </c>
      <c r="I41" s="35">
        <v>-21.85</v>
      </c>
    </row>
    <row r="42" spans="1:9" x14ac:dyDescent="0.25">
      <c r="A42" t="s">
        <v>110</v>
      </c>
      <c r="B42" t="s">
        <v>111</v>
      </c>
      <c r="C42" t="s">
        <v>117</v>
      </c>
      <c r="D42" s="35">
        <v>365</v>
      </c>
      <c r="E42" s="35">
        <v>365</v>
      </c>
      <c r="F42" s="35">
        <v>26.56</v>
      </c>
      <c r="G42" s="35">
        <v>172.64</v>
      </c>
      <c r="H42" s="35">
        <v>146.08000000000001</v>
      </c>
      <c r="I42" s="35">
        <v>46.28</v>
      </c>
    </row>
    <row r="43" spans="1:9" x14ac:dyDescent="0.25">
      <c r="A43" t="s">
        <v>110</v>
      </c>
      <c r="B43" t="s">
        <v>111</v>
      </c>
      <c r="C43" t="s">
        <v>118</v>
      </c>
      <c r="D43" s="35">
        <v>38765</v>
      </c>
      <c r="E43" s="35">
        <v>38765</v>
      </c>
      <c r="F43" s="35">
        <v>4618.8999999999996</v>
      </c>
      <c r="G43" s="35">
        <v>30738.89</v>
      </c>
      <c r="H43" s="35">
        <v>25403.95</v>
      </c>
      <c r="I43" s="35">
        <v>-17377.84</v>
      </c>
    </row>
    <row r="44" spans="1:9" x14ac:dyDescent="0.25">
      <c r="A44" t="s">
        <v>110</v>
      </c>
      <c r="B44" t="s">
        <v>111</v>
      </c>
      <c r="C44" t="s">
        <v>118</v>
      </c>
      <c r="D44" s="35">
        <v>10618</v>
      </c>
      <c r="E44" s="35">
        <v>10618</v>
      </c>
      <c r="F44" s="35">
        <v>1052.8800000000001</v>
      </c>
      <c r="G44" s="35">
        <v>7227.95</v>
      </c>
      <c r="H44" s="35">
        <v>5790.84</v>
      </c>
      <c r="I44" s="35">
        <v>-2400.79</v>
      </c>
    </row>
    <row r="45" spans="1:9" x14ac:dyDescent="0.25">
      <c r="A45" t="s">
        <v>110</v>
      </c>
      <c r="B45" t="s">
        <v>111</v>
      </c>
      <c r="C45" t="s">
        <v>118</v>
      </c>
      <c r="D45" s="35">
        <v>14850</v>
      </c>
      <c r="E45" s="35">
        <v>14850</v>
      </c>
      <c r="F45" s="35">
        <v>1406.24</v>
      </c>
      <c r="G45" s="35">
        <v>9653.86</v>
      </c>
      <c r="H45" s="35">
        <v>7734.32</v>
      </c>
      <c r="I45" s="35">
        <v>-2538.1799999999998</v>
      </c>
    </row>
    <row r="46" spans="1:9" x14ac:dyDescent="0.25">
      <c r="A46" t="s">
        <v>110</v>
      </c>
      <c r="B46" t="s">
        <v>111</v>
      </c>
      <c r="C46" t="s">
        <v>118</v>
      </c>
      <c r="D46" s="35">
        <v>13458</v>
      </c>
      <c r="E46" s="35">
        <v>13458</v>
      </c>
      <c r="F46" s="35">
        <v>553.62</v>
      </c>
      <c r="G46" s="35">
        <v>3284.34</v>
      </c>
      <c r="H46" s="35">
        <v>3044.91</v>
      </c>
      <c r="I46" s="35">
        <v>7128.75</v>
      </c>
    </row>
    <row r="47" spans="1:9" x14ac:dyDescent="0.25">
      <c r="A47" t="s">
        <v>110</v>
      </c>
      <c r="B47" t="s">
        <v>111</v>
      </c>
      <c r="C47" t="s">
        <v>118</v>
      </c>
      <c r="D47" s="35">
        <v>18997</v>
      </c>
      <c r="E47" s="35">
        <v>18997</v>
      </c>
      <c r="F47" s="35">
        <v>1874.98</v>
      </c>
      <c r="G47" s="35">
        <v>12871.67</v>
      </c>
      <c r="H47" s="35">
        <v>10312.39</v>
      </c>
      <c r="I47" s="35">
        <v>-4187.0600000000004</v>
      </c>
    </row>
    <row r="48" spans="1:9" x14ac:dyDescent="0.25">
      <c r="A48" t="s">
        <v>110</v>
      </c>
      <c r="B48" t="s">
        <v>111</v>
      </c>
      <c r="C48" t="s">
        <v>119</v>
      </c>
      <c r="D48" s="35">
        <v>407</v>
      </c>
      <c r="E48" s="35">
        <v>407</v>
      </c>
      <c r="F48" s="35">
        <v>44.36</v>
      </c>
      <c r="G48" s="35">
        <v>289.38</v>
      </c>
      <c r="H48" s="35">
        <v>243.98</v>
      </c>
      <c r="I48" s="35">
        <v>-126.36</v>
      </c>
    </row>
    <row r="49" spans="1:9" x14ac:dyDescent="0.25">
      <c r="A49" t="s">
        <v>110</v>
      </c>
      <c r="B49" t="s">
        <v>111</v>
      </c>
      <c r="C49" t="s">
        <v>119</v>
      </c>
      <c r="D49" s="35">
        <v>122</v>
      </c>
      <c r="E49" s="35">
        <v>122</v>
      </c>
      <c r="F49" s="35">
        <v>11.52</v>
      </c>
      <c r="G49" s="35">
        <v>78.64</v>
      </c>
      <c r="H49" s="35">
        <v>63.36</v>
      </c>
      <c r="I49" s="35">
        <v>-20</v>
      </c>
    </row>
    <row r="50" spans="1:9" x14ac:dyDescent="0.25">
      <c r="A50" t="s">
        <v>110</v>
      </c>
      <c r="B50" t="s">
        <v>111</v>
      </c>
      <c r="C50" t="s">
        <v>119</v>
      </c>
      <c r="D50" s="35">
        <v>65</v>
      </c>
      <c r="E50" s="35">
        <v>65</v>
      </c>
      <c r="F50" s="35">
        <v>5.88</v>
      </c>
      <c r="G50" s="35">
        <v>40.03</v>
      </c>
      <c r="H50" s="35">
        <v>32.340000000000003</v>
      </c>
      <c r="I50" s="35">
        <v>-7.37</v>
      </c>
    </row>
    <row r="51" spans="1:9" x14ac:dyDescent="0.25">
      <c r="A51" t="s">
        <v>110</v>
      </c>
      <c r="B51" t="s">
        <v>111</v>
      </c>
      <c r="C51" t="s">
        <v>119</v>
      </c>
      <c r="D51" s="35">
        <v>61</v>
      </c>
      <c r="E51" s="35">
        <v>61</v>
      </c>
      <c r="F51" s="35">
        <v>5.76</v>
      </c>
      <c r="G51" s="35">
        <v>34.06</v>
      </c>
      <c r="H51" s="35">
        <v>31.68</v>
      </c>
      <c r="I51" s="35">
        <v>-4.74</v>
      </c>
    </row>
    <row r="52" spans="1:9" x14ac:dyDescent="0.25">
      <c r="A52" t="s">
        <v>110</v>
      </c>
      <c r="B52" t="s">
        <v>111</v>
      </c>
      <c r="C52" t="s">
        <v>119</v>
      </c>
      <c r="D52" s="35">
        <v>70</v>
      </c>
      <c r="E52" s="35">
        <v>70</v>
      </c>
      <c r="F52" s="35">
        <v>5.76</v>
      </c>
      <c r="G52" s="35">
        <v>39.32</v>
      </c>
      <c r="H52" s="35">
        <v>31.68</v>
      </c>
      <c r="I52" s="35">
        <v>-1</v>
      </c>
    </row>
    <row r="53" spans="1:9" x14ac:dyDescent="0.25">
      <c r="A53" t="s">
        <v>110</v>
      </c>
      <c r="B53" t="s">
        <v>111</v>
      </c>
      <c r="C53" t="s">
        <v>120</v>
      </c>
      <c r="D53" s="35">
        <v>1783</v>
      </c>
      <c r="E53" s="35">
        <v>1783</v>
      </c>
      <c r="F53" s="35">
        <v>183.9</v>
      </c>
      <c r="G53" s="35">
        <v>1207.33</v>
      </c>
      <c r="H53" s="35">
        <v>1011.45</v>
      </c>
      <c r="I53" s="35">
        <v>-435.78</v>
      </c>
    </row>
    <row r="54" spans="1:9" x14ac:dyDescent="0.25">
      <c r="A54" t="s">
        <v>110</v>
      </c>
      <c r="B54" t="s">
        <v>111</v>
      </c>
      <c r="C54" t="s">
        <v>120</v>
      </c>
      <c r="D54" s="35">
        <v>355</v>
      </c>
      <c r="E54" s="35">
        <v>355</v>
      </c>
      <c r="F54" s="35">
        <v>32.659999999999997</v>
      </c>
      <c r="G54" s="35">
        <v>228.61</v>
      </c>
      <c r="H54" s="35">
        <v>179.63</v>
      </c>
      <c r="I54" s="35">
        <v>-53.24</v>
      </c>
    </row>
    <row r="55" spans="1:9" x14ac:dyDescent="0.25">
      <c r="A55" t="s">
        <v>110</v>
      </c>
      <c r="B55" t="s">
        <v>111</v>
      </c>
      <c r="C55" t="s">
        <v>120</v>
      </c>
      <c r="D55" s="35">
        <v>590</v>
      </c>
      <c r="E55" s="35">
        <v>590</v>
      </c>
      <c r="F55" s="35">
        <v>51.32</v>
      </c>
      <c r="G55" s="35">
        <v>359.26</v>
      </c>
      <c r="H55" s="35">
        <v>282.26</v>
      </c>
      <c r="I55" s="35">
        <v>-51.52</v>
      </c>
    </row>
    <row r="56" spans="1:9" x14ac:dyDescent="0.25">
      <c r="A56" t="s">
        <v>110</v>
      </c>
      <c r="B56" t="s">
        <v>111</v>
      </c>
      <c r="C56" t="s">
        <v>120</v>
      </c>
      <c r="D56" s="35">
        <v>594</v>
      </c>
      <c r="E56" s="35">
        <v>594</v>
      </c>
      <c r="F56" s="35">
        <v>17.16</v>
      </c>
      <c r="G56" s="35">
        <v>111.54</v>
      </c>
      <c r="H56" s="35">
        <v>94.38</v>
      </c>
      <c r="I56" s="35">
        <v>388.08</v>
      </c>
    </row>
    <row r="57" spans="1:9" x14ac:dyDescent="0.25">
      <c r="A57" t="s">
        <v>110</v>
      </c>
      <c r="B57" t="s">
        <v>111</v>
      </c>
      <c r="C57" t="s">
        <v>120</v>
      </c>
      <c r="D57" s="35">
        <v>794</v>
      </c>
      <c r="E57" s="35">
        <v>794</v>
      </c>
      <c r="F57" s="35">
        <v>51.32</v>
      </c>
      <c r="G57" s="35">
        <v>393.5</v>
      </c>
      <c r="H57" s="35">
        <v>282.26</v>
      </c>
      <c r="I57" s="35">
        <v>118.24</v>
      </c>
    </row>
    <row r="58" spans="1:9" x14ac:dyDescent="0.25">
      <c r="A58" t="s">
        <v>110</v>
      </c>
      <c r="B58" t="s">
        <v>111</v>
      </c>
      <c r="C58" t="s">
        <v>121</v>
      </c>
      <c r="D58" s="35">
        <v>320</v>
      </c>
      <c r="E58" s="35">
        <v>320</v>
      </c>
      <c r="F58" s="35">
        <v>33</v>
      </c>
      <c r="G58" s="35">
        <v>215.62</v>
      </c>
      <c r="H58" s="35">
        <v>181.51</v>
      </c>
      <c r="I58" s="35">
        <v>-77.13</v>
      </c>
    </row>
    <row r="59" spans="1:9" x14ac:dyDescent="0.25">
      <c r="A59" t="s">
        <v>110</v>
      </c>
      <c r="B59" t="s">
        <v>111</v>
      </c>
      <c r="C59" t="s">
        <v>121</v>
      </c>
      <c r="D59" s="35">
        <v>68</v>
      </c>
      <c r="E59" s="35">
        <v>68</v>
      </c>
      <c r="F59" s="35">
        <v>6.3</v>
      </c>
      <c r="G59" s="35">
        <v>44.11</v>
      </c>
      <c r="H59" s="35">
        <v>34.65</v>
      </c>
      <c r="I59" s="35">
        <v>-10.76</v>
      </c>
    </row>
    <row r="60" spans="1:9" x14ac:dyDescent="0.25">
      <c r="A60" t="s">
        <v>110</v>
      </c>
      <c r="B60" t="s">
        <v>111</v>
      </c>
      <c r="C60" t="s">
        <v>121</v>
      </c>
      <c r="D60" s="35">
        <v>100</v>
      </c>
      <c r="E60" s="35">
        <v>100</v>
      </c>
      <c r="F60" s="35">
        <v>8.48</v>
      </c>
      <c r="G60" s="35">
        <v>59.36</v>
      </c>
      <c r="H60" s="35">
        <v>46.64</v>
      </c>
      <c r="I60" s="35">
        <v>-6</v>
      </c>
    </row>
    <row r="61" spans="1:9" x14ac:dyDescent="0.25">
      <c r="A61" t="s">
        <v>110</v>
      </c>
      <c r="B61" t="s">
        <v>111</v>
      </c>
      <c r="C61" t="s">
        <v>121</v>
      </c>
      <c r="D61" s="35">
        <v>98</v>
      </c>
      <c r="E61" s="35">
        <v>98</v>
      </c>
      <c r="F61" s="35">
        <v>3.76</v>
      </c>
      <c r="G61" s="35">
        <v>22.56</v>
      </c>
      <c r="H61" s="35">
        <v>20.68</v>
      </c>
      <c r="I61" s="35">
        <v>54.76</v>
      </c>
    </row>
    <row r="62" spans="1:9" x14ac:dyDescent="0.25">
      <c r="A62" t="s">
        <v>110</v>
      </c>
      <c r="B62" t="s">
        <v>111</v>
      </c>
      <c r="C62" t="s">
        <v>121</v>
      </c>
      <c r="D62" s="35">
        <v>132</v>
      </c>
      <c r="E62" s="35">
        <v>132</v>
      </c>
      <c r="F62" s="35">
        <v>11.32</v>
      </c>
      <c r="G62" s="35">
        <v>79.260000000000005</v>
      </c>
      <c r="H62" s="35">
        <v>62.26</v>
      </c>
      <c r="I62" s="35">
        <v>-9.52</v>
      </c>
    </row>
    <row r="63" spans="1:9" x14ac:dyDescent="0.25">
      <c r="A63" t="s">
        <v>110</v>
      </c>
      <c r="B63" t="s">
        <v>111</v>
      </c>
      <c r="C63" t="s">
        <v>123</v>
      </c>
      <c r="D63" s="35">
        <v>40000</v>
      </c>
      <c r="E63" s="35">
        <v>40000</v>
      </c>
      <c r="F63" s="35">
        <v>563.20000000000005</v>
      </c>
      <c r="G63" s="35">
        <v>1261.58</v>
      </c>
      <c r="H63" s="35">
        <v>738.42</v>
      </c>
      <c r="I63" s="35">
        <v>38000</v>
      </c>
    </row>
    <row r="64" spans="1:9" x14ac:dyDescent="0.25">
      <c r="A64" t="s">
        <v>110</v>
      </c>
      <c r="B64" t="s">
        <v>111</v>
      </c>
      <c r="C64" t="s">
        <v>125</v>
      </c>
      <c r="D64" s="35">
        <v>51</v>
      </c>
      <c r="E64" s="35">
        <v>51</v>
      </c>
      <c r="F64" s="35">
        <v>0</v>
      </c>
      <c r="G64" s="35">
        <v>49.91</v>
      </c>
      <c r="H64" s="35">
        <v>0</v>
      </c>
      <c r="I64" s="35">
        <v>1.0900000000000001</v>
      </c>
    </row>
    <row r="65" spans="1:9" x14ac:dyDescent="0.25">
      <c r="A65" t="s">
        <v>110</v>
      </c>
      <c r="B65" t="s">
        <v>111</v>
      </c>
      <c r="C65" t="s">
        <v>125</v>
      </c>
      <c r="D65" s="35">
        <v>15</v>
      </c>
      <c r="E65" s="35">
        <v>15</v>
      </c>
      <c r="F65" s="35">
        <v>0</v>
      </c>
      <c r="G65" s="35">
        <v>13.8</v>
      </c>
      <c r="H65" s="35">
        <v>0</v>
      </c>
      <c r="I65" s="35">
        <v>1.2</v>
      </c>
    </row>
    <row r="66" spans="1:9" x14ac:dyDescent="0.25">
      <c r="A66" t="s">
        <v>110</v>
      </c>
      <c r="B66" t="s">
        <v>111</v>
      </c>
      <c r="C66" t="s">
        <v>125</v>
      </c>
      <c r="D66" s="35">
        <v>7</v>
      </c>
      <c r="E66" s="35">
        <v>7</v>
      </c>
      <c r="F66" s="35">
        <v>0</v>
      </c>
      <c r="G66" s="35">
        <v>7</v>
      </c>
      <c r="H66" s="35">
        <v>0</v>
      </c>
      <c r="I66" s="35">
        <v>0</v>
      </c>
    </row>
    <row r="67" spans="1:9" x14ac:dyDescent="0.25">
      <c r="A67" t="s">
        <v>110</v>
      </c>
      <c r="B67" t="s">
        <v>111</v>
      </c>
      <c r="C67" t="s">
        <v>125</v>
      </c>
      <c r="D67" s="35">
        <v>7</v>
      </c>
      <c r="E67" s="35">
        <v>7</v>
      </c>
      <c r="F67" s="35">
        <v>0</v>
      </c>
      <c r="G67" s="35">
        <v>4.5999999999999996</v>
      </c>
      <c r="H67" s="35">
        <v>0</v>
      </c>
      <c r="I67" s="35">
        <v>2.4</v>
      </c>
    </row>
    <row r="68" spans="1:9" x14ac:dyDescent="0.25">
      <c r="A68" t="s">
        <v>110</v>
      </c>
      <c r="B68" t="s">
        <v>111</v>
      </c>
      <c r="C68" t="s">
        <v>125</v>
      </c>
      <c r="D68" s="35">
        <v>9</v>
      </c>
      <c r="E68" s="35">
        <v>9</v>
      </c>
      <c r="F68" s="35">
        <v>0</v>
      </c>
      <c r="G68" s="35">
        <v>6.9</v>
      </c>
      <c r="H68" s="35">
        <v>0</v>
      </c>
      <c r="I68" s="35">
        <v>2.1</v>
      </c>
    </row>
    <row r="69" spans="1:9" x14ac:dyDescent="0.25">
      <c r="A69" t="s">
        <v>110</v>
      </c>
      <c r="B69" t="s">
        <v>111</v>
      </c>
      <c r="C69" t="s">
        <v>126</v>
      </c>
      <c r="D69" s="35">
        <v>24100.58</v>
      </c>
      <c r="E69" s="35">
        <v>24100.58</v>
      </c>
      <c r="F69" s="35">
        <v>442.4</v>
      </c>
      <c r="G69" s="35">
        <v>2735.75</v>
      </c>
      <c r="H69" s="35">
        <v>3649.01</v>
      </c>
      <c r="I69" s="35">
        <v>17715.82</v>
      </c>
    </row>
    <row r="70" spans="1:9" x14ac:dyDescent="0.25">
      <c r="A70" t="s">
        <v>110</v>
      </c>
      <c r="B70" t="s">
        <v>111</v>
      </c>
      <c r="C70" t="s">
        <v>126</v>
      </c>
      <c r="D70" s="35">
        <v>0</v>
      </c>
      <c r="E70" s="35">
        <v>0</v>
      </c>
      <c r="F70" s="35">
        <v>300.62</v>
      </c>
      <c r="G70" s="35">
        <v>491.53</v>
      </c>
      <c r="H70" s="35">
        <v>1699.38</v>
      </c>
      <c r="I70" s="35">
        <v>-2190.91</v>
      </c>
    </row>
    <row r="71" spans="1:9" x14ac:dyDescent="0.25">
      <c r="A71" t="s">
        <v>110</v>
      </c>
      <c r="B71" t="s">
        <v>111</v>
      </c>
      <c r="C71" t="s">
        <v>126</v>
      </c>
      <c r="D71" s="35">
        <v>0</v>
      </c>
      <c r="E71" s="35">
        <v>0</v>
      </c>
      <c r="F71" s="35">
        <v>0</v>
      </c>
      <c r="G71" s="35">
        <v>57.14</v>
      </c>
      <c r="H71" s="35">
        <v>0</v>
      </c>
      <c r="I71" s="35">
        <v>-57.14</v>
      </c>
    </row>
    <row r="72" spans="1:9" x14ac:dyDescent="0.25">
      <c r="A72" t="s">
        <v>110</v>
      </c>
      <c r="B72" t="s">
        <v>111</v>
      </c>
      <c r="C72" t="s">
        <v>127</v>
      </c>
      <c r="D72" s="35">
        <v>45500</v>
      </c>
      <c r="E72" s="35">
        <v>45500</v>
      </c>
      <c r="F72" s="35">
        <v>0</v>
      </c>
      <c r="G72" s="35">
        <v>0</v>
      </c>
      <c r="H72" s="35">
        <v>0</v>
      </c>
      <c r="I72" s="35">
        <v>45500</v>
      </c>
    </row>
    <row r="73" spans="1:9" x14ac:dyDescent="0.25">
      <c r="A73" t="s">
        <v>110</v>
      </c>
      <c r="B73" t="s">
        <v>111</v>
      </c>
      <c r="C73" t="s">
        <v>127</v>
      </c>
      <c r="D73" s="35">
        <v>0</v>
      </c>
      <c r="E73" s="35">
        <v>0</v>
      </c>
      <c r="F73" s="35">
        <v>0</v>
      </c>
      <c r="G73" s="35">
        <v>512.79999999999995</v>
      </c>
      <c r="H73" s="35">
        <v>0</v>
      </c>
      <c r="I73" s="35">
        <v>-512.79999999999995</v>
      </c>
    </row>
    <row r="74" spans="1:9" x14ac:dyDescent="0.25">
      <c r="A74" t="s">
        <v>110</v>
      </c>
      <c r="B74" t="s">
        <v>111</v>
      </c>
      <c r="C74" t="s">
        <v>128</v>
      </c>
      <c r="D74" s="35">
        <v>0</v>
      </c>
      <c r="E74" s="35">
        <v>0</v>
      </c>
      <c r="F74" s="35">
        <v>0</v>
      </c>
      <c r="G74" s="35">
        <v>572.96</v>
      </c>
      <c r="H74" s="35">
        <v>0</v>
      </c>
      <c r="I74" s="35">
        <v>-572.96</v>
      </c>
    </row>
    <row r="75" spans="1:9" x14ac:dyDescent="0.25">
      <c r="A75" t="s">
        <v>110</v>
      </c>
      <c r="B75" t="s">
        <v>111</v>
      </c>
      <c r="C75" t="s">
        <v>128</v>
      </c>
      <c r="D75" s="35">
        <v>0</v>
      </c>
      <c r="E75" s="35">
        <v>0</v>
      </c>
      <c r="F75" s="35">
        <v>0</v>
      </c>
      <c r="G75" s="35">
        <v>183.08</v>
      </c>
      <c r="H75" s="35">
        <v>0</v>
      </c>
      <c r="I75" s="35">
        <v>-183.08</v>
      </c>
    </row>
    <row r="76" spans="1:9" x14ac:dyDescent="0.25">
      <c r="A76" t="s">
        <v>110</v>
      </c>
      <c r="B76" t="s">
        <v>111</v>
      </c>
      <c r="C76" t="s">
        <v>128</v>
      </c>
      <c r="D76" s="35">
        <v>122</v>
      </c>
      <c r="E76" s="35">
        <v>122</v>
      </c>
      <c r="F76" s="35">
        <v>0</v>
      </c>
      <c r="G76" s="35">
        <v>124.08</v>
      </c>
      <c r="H76" s="35">
        <v>0</v>
      </c>
      <c r="I76" s="35">
        <v>-2.08</v>
      </c>
    </row>
    <row r="77" spans="1:9" x14ac:dyDescent="0.25">
      <c r="A77" t="s">
        <v>110</v>
      </c>
      <c r="B77" t="s">
        <v>111</v>
      </c>
      <c r="C77" t="s">
        <v>129</v>
      </c>
      <c r="D77" s="35">
        <v>8000</v>
      </c>
      <c r="E77" s="35">
        <v>8000</v>
      </c>
      <c r="F77" s="35">
        <v>0</v>
      </c>
      <c r="G77" s="35">
        <v>99.52</v>
      </c>
      <c r="H77" s="35">
        <v>7900.48</v>
      </c>
      <c r="I77" s="35">
        <v>0</v>
      </c>
    </row>
    <row r="78" spans="1:9" x14ac:dyDescent="0.25">
      <c r="A78" t="s">
        <v>110</v>
      </c>
      <c r="B78" t="s">
        <v>111</v>
      </c>
      <c r="C78" t="s">
        <v>129</v>
      </c>
      <c r="D78" s="35">
        <v>10000</v>
      </c>
      <c r="E78" s="35">
        <v>10000</v>
      </c>
      <c r="F78" s="35">
        <v>0</v>
      </c>
      <c r="G78" s="35">
        <v>0</v>
      </c>
      <c r="H78" s="35">
        <v>10000</v>
      </c>
      <c r="I78" s="35">
        <v>0</v>
      </c>
    </row>
    <row r="79" spans="1:9" x14ac:dyDescent="0.25">
      <c r="A79" t="s">
        <v>110</v>
      </c>
      <c r="B79" t="s">
        <v>111</v>
      </c>
      <c r="C79" t="s">
        <v>129</v>
      </c>
      <c r="D79" s="35">
        <v>10000</v>
      </c>
      <c r="E79" s="35">
        <v>10000</v>
      </c>
      <c r="F79" s="35">
        <v>0</v>
      </c>
      <c r="G79" s="35">
        <v>231.15</v>
      </c>
      <c r="H79" s="35">
        <v>9768.85</v>
      </c>
      <c r="I79" s="35">
        <v>0</v>
      </c>
    </row>
    <row r="80" spans="1:9" x14ac:dyDescent="0.25">
      <c r="A80" t="s">
        <v>110</v>
      </c>
      <c r="B80" t="s">
        <v>111</v>
      </c>
      <c r="C80" t="s">
        <v>130</v>
      </c>
      <c r="D80" s="35">
        <v>6000.26</v>
      </c>
      <c r="E80" s="35">
        <v>6000.26</v>
      </c>
      <c r="F80" s="35">
        <v>0</v>
      </c>
      <c r="G80" s="35">
        <v>0</v>
      </c>
      <c r="H80" s="35">
        <v>3000</v>
      </c>
      <c r="I80" s="35">
        <v>3000.26</v>
      </c>
    </row>
    <row r="81" spans="1:9" x14ac:dyDescent="0.25">
      <c r="A81" t="s">
        <v>110</v>
      </c>
      <c r="B81" t="s">
        <v>111</v>
      </c>
      <c r="C81" t="s">
        <v>131</v>
      </c>
      <c r="D81" s="35">
        <v>26000</v>
      </c>
      <c r="E81" s="35">
        <v>26000</v>
      </c>
      <c r="F81" s="35">
        <v>3564.8</v>
      </c>
      <c r="G81" s="35">
        <v>26848.66</v>
      </c>
      <c r="H81" s="35">
        <v>40713.300000000003</v>
      </c>
      <c r="I81" s="35">
        <v>-41561.96</v>
      </c>
    </row>
    <row r="82" spans="1:9" x14ac:dyDescent="0.25">
      <c r="A82" t="s">
        <v>110</v>
      </c>
      <c r="B82" t="s">
        <v>111</v>
      </c>
      <c r="C82" t="s">
        <v>225</v>
      </c>
      <c r="D82" s="35">
        <v>31428</v>
      </c>
      <c r="E82" s="35">
        <v>31428</v>
      </c>
      <c r="F82" s="35">
        <v>612.53</v>
      </c>
      <c r="G82" s="35">
        <v>1144.6099999999999</v>
      </c>
      <c r="H82" s="35">
        <v>10.8</v>
      </c>
      <c r="I82" s="35">
        <v>30272.59</v>
      </c>
    </row>
    <row r="83" spans="1:9" x14ac:dyDescent="0.25">
      <c r="A83" t="s">
        <v>110</v>
      </c>
      <c r="B83" t="s">
        <v>111</v>
      </c>
      <c r="C83" t="s">
        <v>225</v>
      </c>
      <c r="D83" s="35">
        <v>0</v>
      </c>
      <c r="E83" s="35">
        <v>0</v>
      </c>
      <c r="F83" s="35">
        <v>46.34</v>
      </c>
      <c r="G83" s="35">
        <v>46.34</v>
      </c>
      <c r="H83" s="35">
        <v>0</v>
      </c>
      <c r="I83" s="35">
        <v>-46.34</v>
      </c>
    </row>
    <row r="84" spans="1:9" x14ac:dyDescent="0.25">
      <c r="A84" t="s">
        <v>110</v>
      </c>
      <c r="B84" t="s">
        <v>111</v>
      </c>
      <c r="C84" t="s">
        <v>226</v>
      </c>
      <c r="D84" s="35">
        <v>30000</v>
      </c>
      <c r="E84" s="35">
        <v>30000</v>
      </c>
      <c r="F84" s="35">
        <v>0</v>
      </c>
      <c r="G84" s="35">
        <v>268.2</v>
      </c>
      <c r="H84" s="35">
        <v>0</v>
      </c>
      <c r="I84" s="35">
        <v>29731.8</v>
      </c>
    </row>
    <row r="85" spans="1:9" x14ac:dyDescent="0.25">
      <c r="A85" t="s">
        <v>110</v>
      </c>
      <c r="B85" t="s">
        <v>111</v>
      </c>
      <c r="C85" t="s">
        <v>226</v>
      </c>
      <c r="D85" s="35">
        <v>0</v>
      </c>
      <c r="E85" s="35">
        <v>0</v>
      </c>
      <c r="F85" s="35">
        <v>233.75</v>
      </c>
      <c r="G85" s="35">
        <v>233.75</v>
      </c>
      <c r="H85" s="35">
        <v>66.25</v>
      </c>
      <c r="I85" s="35">
        <v>-300</v>
      </c>
    </row>
    <row r="86" spans="1:9" x14ac:dyDescent="0.25">
      <c r="A86" t="s">
        <v>110</v>
      </c>
      <c r="B86" t="s">
        <v>111</v>
      </c>
      <c r="C86" t="s">
        <v>132</v>
      </c>
      <c r="D86" s="35">
        <v>20000</v>
      </c>
      <c r="E86" s="35">
        <v>20000</v>
      </c>
      <c r="F86" s="35">
        <v>10825</v>
      </c>
      <c r="G86" s="35">
        <v>13539</v>
      </c>
      <c r="H86" s="35">
        <v>1145</v>
      </c>
      <c r="I86" s="35">
        <v>5316</v>
      </c>
    </row>
    <row r="87" spans="1:9" x14ac:dyDescent="0.25">
      <c r="A87" t="s">
        <v>110</v>
      </c>
      <c r="B87" t="s">
        <v>111</v>
      </c>
      <c r="C87" t="s">
        <v>264</v>
      </c>
      <c r="D87" s="35">
        <v>0</v>
      </c>
      <c r="E87" s="35">
        <v>0</v>
      </c>
      <c r="F87" s="35">
        <v>72</v>
      </c>
      <c r="G87" s="35">
        <v>72</v>
      </c>
      <c r="H87" s="35">
        <v>0</v>
      </c>
      <c r="I87" s="35">
        <v>-72</v>
      </c>
    </row>
    <row r="88" spans="1:9" x14ac:dyDescent="0.25">
      <c r="A88" t="s">
        <v>110</v>
      </c>
      <c r="B88" t="s">
        <v>111</v>
      </c>
      <c r="C88" t="s">
        <v>133</v>
      </c>
      <c r="D88" s="35">
        <v>15000</v>
      </c>
      <c r="E88" s="35">
        <v>15000</v>
      </c>
      <c r="F88" s="35">
        <v>0</v>
      </c>
      <c r="G88" s="35">
        <v>0</v>
      </c>
      <c r="H88" s="35">
        <v>0</v>
      </c>
      <c r="I88" s="35">
        <v>15000</v>
      </c>
    </row>
    <row r="89" spans="1:9" x14ac:dyDescent="0.25">
      <c r="A89" t="s">
        <v>110</v>
      </c>
      <c r="B89" t="s">
        <v>111</v>
      </c>
      <c r="C89" t="s">
        <v>134</v>
      </c>
      <c r="D89" s="35">
        <v>20000</v>
      </c>
      <c r="E89" s="35">
        <v>20000</v>
      </c>
      <c r="F89" s="35">
        <v>0</v>
      </c>
      <c r="G89" s="35">
        <v>10299.469999999999</v>
      </c>
      <c r="H89" s="35">
        <v>0</v>
      </c>
      <c r="I89" s="35">
        <v>9700.5300000000007</v>
      </c>
    </row>
    <row r="90" spans="1:9" x14ac:dyDescent="0.25">
      <c r="A90" t="s">
        <v>110</v>
      </c>
      <c r="B90" t="s">
        <v>111</v>
      </c>
      <c r="C90" t="s">
        <v>134</v>
      </c>
      <c r="D90" s="35">
        <v>9000</v>
      </c>
      <c r="E90" s="35">
        <v>9000</v>
      </c>
      <c r="F90" s="35">
        <v>0</v>
      </c>
      <c r="G90" s="35">
        <v>2706.85</v>
      </c>
      <c r="H90" s="35">
        <v>0</v>
      </c>
      <c r="I90" s="35">
        <v>6293.15</v>
      </c>
    </row>
    <row r="91" spans="1:9" x14ac:dyDescent="0.25">
      <c r="A91" t="s">
        <v>110</v>
      </c>
      <c r="B91" t="s">
        <v>111</v>
      </c>
      <c r="C91" t="s">
        <v>134</v>
      </c>
      <c r="D91" s="35">
        <v>15000</v>
      </c>
      <c r="E91" s="35">
        <v>15000</v>
      </c>
      <c r="F91" s="35">
        <v>0</v>
      </c>
      <c r="G91" s="35">
        <v>0</v>
      </c>
      <c r="H91" s="35">
        <v>0</v>
      </c>
      <c r="I91" s="35">
        <v>15000</v>
      </c>
    </row>
    <row r="92" spans="1:9" x14ac:dyDescent="0.25">
      <c r="A92" t="s">
        <v>110</v>
      </c>
      <c r="B92" t="s">
        <v>111</v>
      </c>
      <c r="C92" t="s">
        <v>136</v>
      </c>
      <c r="D92" s="35">
        <v>10000</v>
      </c>
      <c r="E92" s="35">
        <v>10000</v>
      </c>
      <c r="F92" s="35">
        <v>716.51</v>
      </c>
      <c r="G92" s="35">
        <v>2334.8200000000002</v>
      </c>
      <c r="H92" s="35">
        <v>2110.6799999999998</v>
      </c>
      <c r="I92" s="35">
        <v>5554.5</v>
      </c>
    </row>
    <row r="93" spans="1:9" x14ac:dyDescent="0.25">
      <c r="A93" t="s">
        <v>110</v>
      </c>
      <c r="B93" t="s">
        <v>111</v>
      </c>
      <c r="C93" t="s">
        <v>136</v>
      </c>
      <c r="D93" s="35">
        <v>0</v>
      </c>
      <c r="E93" s="35">
        <v>0</v>
      </c>
      <c r="F93" s="35">
        <v>0</v>
      </c>
      <c r="G93" s="35">
        <v>2149.9899999999998</v>
      </c>
      <c r="H93" s="35">
        <v>0</v>
      </c>
      <c r="I93" s="35">
        <v>-2149.9899999999998</v>
      </c>
    </row>
    <row r="94" spans="1:9" x14ac:dyDescent="0.25">
      <c r="A94" t="s">
        <v>110</v>
      </c>
      <c r="B94" t="s">
        <v>111</v>
      </c>
      <c r="C94" t="s">
        <v>136</v>
      </c>
      <c r="D94" s="35">
        <v>10000</v>
      </c>
      <c r="E94" s="35">
        <v>10000</v>
      </c>
      <c r="F94" s="35">
        <v>0</v>
      </c>
      <c r="G94" s="35">
        <v>229.71</v>
      </c>
      <c r="H94" s="35">
        <v>26.9</v>
      </c>
      <c r="I94" s="35">
        <v>9743.39</v>
      </c>
    </row>
    <row r="95" spans="1:9" x14ac:dyDescent="0.25">
      <c r="A95" t="s">
        <v>110</v>
      </c>
      <c r="B95" t="s">
        <v>111</v>
      </c>
      <c r="C95" t="s">
        <v>159</v>
      </c>
      <c r="D95" s="35">
        <v>15000</v>
      </c>
      <c r="E95" s="35">
        <v>15000</v>
      </c>
      <c r="F95" s="35">
        <v>0</v>
      </c>
      <c r="G95" s="35">
        <v>0</v>
      </c>
      <c r="H95" s="35">
        <v>0</v>
      </c>
      <c r="I95" s="35">
        <v>15000</v>
      </c>
    </row>
    <row r="96" spans="1:9" x14ac:dyDescent="0.25">
      <c r="A96" t="s">
        <v>110</v>
      </c>
      <c r="B96" t="s">
        <v>137</v>
      </c>
      <c r="C96" t="s">
        <v>128</v>
      </c>
      <c r="D96" s="35">
        <v>88</v>
      </c>
      <c r="E96" s="35">
        <v>88</v>
      </c>
      <c r="F96" s="35">
        <v>0</v>
      </c>
      <c r="G96" s="35">
        <v>0</v>
      </c>
      <c r="H96" s="35">
        <v>0</v>
      </c>
      <c r="I96" s="35">
        <v>88</v>
      </c>
    </row>
    <row r="97" spans="1:9" x14ac:dyDescent="0.25">
      <c r="A97" t="s">
        <v>110</v>
      </c>
      <c r="B97" t="s">
        <v>137</v>
      </c>
      <c r="C97" t="s">
        <v>136</v>
      </c>
      <c r="D97" s="35">
        <v>40000</v>
      </c>
      <c r="E97" s="35">
        <v>40000</v>
      </c>
      <c r="F97" s="35">
        <v>0</v>
      </c>
      <c r="G97" s="35">
        <v>0</v>
      </c>
      <c r="H97" s="35">
        <v>432</v>
      </c>
      <c r="I97" s="35">
        <v>39568</v>
      </c>
    </row>
    <row r="98" spans="1:9" x14ac:dyDescent="0.25">
      <c r="A98" t="s">
        <v>110</v>
      </c>
      <c r="B98" t="s">
        <v>138</v>
      </c>
      <c r="C98" t="s">
        <v>125</v>
      </c>
      <c r="D98" s="35">
        <v>0</v>
      </c>
      <c r="E98" s="35">
        <v>0</v>
      </c>
      <c r="F98" s="35">
        <v>0</v>
      </c>
      <c r="G98" s="35">
        <v>0.78</v>
      </c>
      <c r="H98" s="35">
        <v>0</v>
      </c>
      <c r="I98" s="35">
        <v>-0.78</v>
      </c>
    </row>
    <row r="99" spans="1:9" x14ac:dyDescent="0.25">
      <c r="A99" t="s">
        <v>110</v>
      </c>
      <c r="B99" t="s">
        <v>138</v>
      </c>
      <c r="C99" t="s">
        <v>126</v>
      </c>
      <c r="D99" s="35">
        <v>0</v>
      </c>
      <c r="E99" s="35">
        <v>0</v>
      </c>
      <c r="F99" s="35">
        <v>129.03</v>
      </c>
      <c r="G99" s="35">
        <v>129.03</v>
      </c>
      <c r="H99" s="35">
        <v>128.03</v>
      </c>
      <c r="I99" s="35">
        <v>-257.06</v>
      </c>
    </row>
    <row r="100" spans="1:9" x14ac:dyDescent="0.25">
      <c r="A100" t="s">
        <v>110</v>
      </c>
      <c r="B100" t="s">
        <v>138</v>
      </c>
      <c r="C100" t="s">
        <v>127</v>
      </c>
      <c r="D100" s="35">
        <v>40000</v>
      </c>
      <c r="E100" s="35">
        <v>40000</v>
      </c>
      <c r="F100" s="35">
        <v>248.54</v>
      </c>
      <c r="G100" s="35">
        <v>248.54</v>
      </c>
      <c r="H100" s="35">
        <v>1242.72</v>
      </c>
      <c r="I100" s="35">
        <v>38508.74</v>
      </c>
    </row>
    <row r="101" spans="1:9" x14ac:dyDescent="0.25">
      <c r="A101" t="s">
        <v>110</v>
      </c>
      <c r="B101" t="s">
        <v>138</v>
      </c>
      <c r="C101" t="s">
        <v>134</v>
      </c>
      <c r="D101" s="35">
        <v>20000</v>
      </c>
      <c r="E101" s="35">
        <v>20000</v>
      </c>
      <c r="F101" s="35">
        <v>0</v>
      </c>
      <c r="G101" s="35">
        <v>0</v>
      </c>
      <c r="H101" s="35">
        <v>412.8</v>
      </c>
      <c r="I101" s="35">
        <v>19587.2</v>
      </c>
    </row>
    <row r="102" spans="1:9" x14ac:dyDescent="0.25">
      <c r="A102" t="s">
        <v>110</v>
      </c>
      <c r="B102" t="s">
        <v>139</v>
      </c>
      <c r="C102" t="s">
        <v>112</v>
      </c>
      <c r="D102" s="35">
        <v>130000</v>
      </c>
      <c r="E102" s="35">
        <v>130000</v>
      </c>
      <c r="F102" s="35">
        <v>10833.34</v>
      </c>
      <c r="G102" s="35">
        <v>75833.38</v>
      </c>
      <c r="H102" s="35">
        <v>54166.62</v>
      </c>
      <c r="I102" s="35">
        <v>0</v>
      </c>
    </row>
    <row r="103" spans="1:9" x14ac:dyDescent="0.25">
      <c r="A103" t="s">
        <v>110</v>
      </c>
      <c r="B103" t="s">
        <v>139</v>
      </c>
      <c r="C103" t="s">
        <v>113</v>
      </c>
      <c r="D103" s="35">
        <v>0</v>
      </c>
      <c r="E103" s="35">
        <v>0</v>
      </c>
      <c r="F103" s="35">
        <v>0</v>
      </c>
      <c r="G103" s="35">
        <v>0</v>
      </c>
      <c r="H103" s="35">
        <v>5275.68</v>
      </c>
      <c r="I103" s="35">
        <v>-5275.68</v>
      </c>
    </row>
    <row r="104" spans="1:9" x14ac:dyDescent="0.25">
      <c r="A104" t="s">
        <v>110</v>
      </c>
      <c r="B104" t="s">
        <v>139</v>
      </c>
      <c r="C104" t="s">
        <v>114</v>
      </c>
      <c r="D104" s="35">
        <v>23400</v>
      </c>
      <c r="E104" s="35">
        <v>23400</v>
      </c>
      <c r="F104" s="35">
        <v>1966.26</v>
      </c>
      <c r="G104" s="35">
        <v>13763.82</v>
      </c>
      <c r="H104" s="35">
        <v>9831.26</v>
      </c>
      <c r="I104" s="35">
        <v>-195.08</v>
      </c>
    </row>
    <row r="105" spans="1:9" x14ac:dyDescent="0.25">
      <c r="A105" t="s">
        <v>110</v>
      </c>
      <c r="B105" t="s">
        <v>139</v>
      </c>
      <c r="C105" t="s">
        <v>114</v>
      </c>
      <c r="D105" s="35">
        <v>0</v>
      </c>
      <c r="E105" s="35">
        <v>0</v>
      </c>
      <c r="F105" s="35">
        <v>0</v>
      </c>
      <c r="G105" s="35">
        <v>0</v>
      </c>
      <c r="H105" s="35">
        <v>957.54</v>
      </c>
      <c r="I105" s="35">
        <v>-957.54</v>
      </c>
    </row>
    <row r="106" spans="1:9" x14ac:dyDescent="0.25">
      <c r="A106" t="s">
        <v>110</v>
      </c>
      <c r="B106" t="s">
        <v>139</v>
      </c>
      <c r="C106" t="s">
        <v>115</v>
      </c>
      <c r="D106" s="35">
        <v>2618</v>
      </c>
      <c r="E106" s="35">
        <v>2618</v>
      </c>
      <c r="F106" s="35">
        <v>216.66</v>
      </c>
      <c r="G106" s="35">
        <v>1516.62</v>
      </c>
      <c r="H106" s="35">
        <v>1083.3</v>
      </c>
      <c r="I106" s="35">
        <v>18.079999999999998</v>
      </c>
    </row>
    <row r="107" spans="1:9" x14ac:dyDescent="0.25">
      <c r="A107" t="s">
        <v>110</v>
      </c>
      <c r="B107" t="s">
        <v>139</v>
      </c>
      <c r="C107" t="s">
        <v>115</v>
      </c>
      <c r="D107" s="35">
        <v>0</v>
      </c>
      <c r="E107" s="35">
        <v>0</v>
      </c>
      <c r="F107" s="35">
        <v>0</v>
      </c>
      <c r="G107" s="35">
        <v>0</v>
      </c>
      <c r="H107" s="35">
        <v>105.52</v>
      </c>
      <c r="I107" s="35">
        <v>-105.52</v>
      </c>
    </row>
    <row r="108" spans="1:9" x14ac:dyDescent="0.25">
      <c r="A108" t="s">
        <v>110</v>
      </c>
      <c r="B108" t="s">
        <v>139</v>
      </c>
      <c r="C108" t="s">
        <v>116</v>
      </c>
      <c r="D108" s="35">
        <v>8116</v>
      </c>
      <c r="E108" s="35">
        <v>8116</v>
      </c>
      <c r="F108" s="35">
        <v>671.66</v>
      </c>
      <c r="G108" s="35">
        <v>4701.62</v>
      </c>
      <c r="H108" s="35">
        <v>3358.3</v>
      </c>
      <c r="I108" s="35">
        <v>56.08</v>
      </c>
    </row>
    <row r="109" spans="1:9" x14ac:dyDescent="0.25">
      <c r="A109" t="s">
        <v>110</v>
      </c>
      <c r="B109" t="s">
        <v>139</v>
      </c>
      <c r="C109" t="s">
        <v>116</v>
      </c>
      <c r="D109" s="35">
        <v>0</v>
      </c>
      <c r="E109" s="35">
        <v>0</v>
      </c>
      <c r="F109" s="35">
        <v>0</v>
      </c>
      <c r="G109" s="35">
        <v>0</v>
      </c>
      <c r="H109" s="35">
        <v>327.10000000000002</v>
      </c>
      <c r="I109" s="35">
        <v>-327.10000000000002</v>
      </c>
    </row>
    <row r="110" spans="1:9" x14ac:dyDescent="0.25">
      <c r="A110" t="s">
        <v>110</v>
      </c>
      <c r="B110" t="s">
        <v>139</v>
      </c>
      <c r="C110" t="s">
        <v>117</v>
      </c>
      <c r="D110" s="35">
        <v>1898</v>
      </c>
      <c r="E110" s="35">
        <v>1898</v>
      </c>
      <c r="F110" s="35">
        <v>157.08000000000001</v>
      </c>
      <c r="G110" s="35">
        <v>1099.56</v>
      </c>
      <c r="H110" s="35">
        <v>785.4</v>
      </c>
      <c r="I110" s="35">
        <v>13.04</v>
      </c>
    </row>
    <row r="111" spans="1:9" x14ac:dyDescent="0.25">
      <c r="A111" t="s">
        <v>110</v>
      </c>
      <c r="B111" t="s">
        <v>139</v>
      </c>
      <c r="C111" t="s">
        <v>117</v>
      </c>
      <c r="D111" s="35">
        <v>0</v>
      </c>
      <c r="E111" s="35">
        <v>0</v>
      </c>
      <c r="F111" s="35">
        <v>0</v>
      </c>
      <c r="G111" s="35">
        <v>0</v>
      </c>
      <c r="H111" s="35">
        <v>76.5</v>
      </c>
      <c r="I111" s="35">
        <v>-76.5</v>
      </c>
    </row>
    <row r="112" spans="1:9" x14ac:dyDescent="0.25">
      <c r="A112" t="s">
        <v>110</v>
      </c>
      <c r="B112" t="s">
        <v>139</v>
      </c>
      <c r="C112" t="s">
        <v>118</v>
      </c>
      <c r="D112" s="35">
        <v>6539</v>
      </c>
      <c r="E112" s="35">
        <v>6539</v>
      </c>
      <c r="F112" s="35">
        <v>553.62</v>
      </c>
      <c r="G112" s="35">
        <v>3800.58</v>
      </c>
      <c r="H112" s="35">
        <v>2768.1</v>
      </c>
      <c r="I112" s="35">
        <v>-29.68</v>
      </c>
    </row>
    <row r="113" spans="1:9" x14ac:dyDescent="0.25">
      <c r="A113" t="s">
        <v>110</v>
      </c>
      <c r="B113" t="s">
        <v>139</v>
      </c>
      <c r="C113" t="s">
        <v>119</v>
      </c>
      <c r="D113" s="35">
        <v>68</v>
      </c>
      <c r="E113" s="35">
        <v>68</v>
      </c>
      <c r="F113" s="35">
        <v>5.76</v>
      </c>
      <c r="G113" s="35">
        <v>39.32</v>
      </c>
      <c r="H113" s="35">
        <v>28.8</v>
      </c>
      <c r="I113" s="35">
        <v>-0.12</v>
      </c>
    </row>
    <row r="114" spans="1:9" x14ac:dyDescent="0.25">
      <c r="A114" t="s">
        <v>110</v>
      </c>
      <c r="B114" t="s">
        <v>139</v>
      </c>
      <c r="C114" t="s">
        <v>120</v>
      </c>
      <c r="D114" s="35">
        <v>221</v>
      </c>
      <c r="E114" s="35">
        <v>221</v>
      </c>
      <c r="F114" s="35">
        <v>17.16</v>
      </c>
      <c r="G114" s="35">
        <v>120.12</v>
      </c>
      <c r="H114" s="35">
        <v>85.8</v>
      </c>
      <c r="I114" s="35">
        <v>15.08</v>
      </c>
    </row>
    <row r="115" spans="1:9" x14ac:dyDescent="0.25">
      <c r="A115" t="s">
        <v>110</v>
      </c>
      <c r="B115" t="s">
        <v>139</v>
      </c>
      <c r="C115" t="s">
        <v>121</v>
      </c>
      <c r="D115" s="35">
        <v>48</v>
      </c>
      <c r="E115" s="35">
        <v>48</v>
      </c>
      <c r="F115" s="35">
        <v>3.76</v>
      </c>
      <c r="G115" s="35">
        <v>26.32</v>
      </c>
      <c r="H115" s="35">
        <v>18.8</v>
      </c>
      <c r="I115" s="35">
        <v>2.88</v>
      </c>
    </row>
    <row r="116" spans="1:9" x14ac:dyDescent="0.25">
      <c r="A116" t="s">
        <v>110</v>
      </c>
      <c r="B116" t="s">
        <v>139</v>
      </c>
      <c r="C116" t="s">
        <v>125</v>
      </c>
      <c r="D116" s="35">
        <v>7</v>
      </c>
      <c r="E116" s="35">
        <v>7</v>
      </c>
      <c r="F116" s="35">
        <v>0</v>
      </c>
      <c r="G116" s="35">
        <v>9.1999999999999993</v>
      </c>
      <c r="H116" s="35">
        <v>0</v>
      </c>
      <c r="I116" s="35">
        <v>-2.2000000000000002</v>
      </c>
    </row>
    <row r="117" spans="1:9" x14ac:dyDescent="0.25">
      <c r="A117" t="s">
        <v>110</v>
      </c>
      <c r="B117" t="s">
        <v>139</v>
      </c>
      <c r="C117" t="s">
        <v>126</v>
      </c>
      <c r="D117" s="35">
        <v>5900</v>
      </c>
      <c r="E117" s="35">
        <v>5900</v>
      </c>
      <c r="F117" s="35">
        <v>958.2</v>
      </c>
      <c r="G117" s="35">
        <v>3793.12</v>
      </c>
      <c r="H117" s="35">
        <v>4184.2299999999996</v>
      </c>
      <c r="I117" s="35">
        <v>-2077.35</v>
      </c>
    </row>
    <row r="118" spans="1:9" x14ac:dyDescent="0.25">
      <c r="A118" t="s">
        <v>110</v>
      </c>
      <c r="B118" t="s">
        <v>139</v>
      </c>
      <c r="C118" t="s">
        <v>140</v>
      </c>
      <c r="D118" s="35">
        <v>30000</v>
      </c>
      <c r="E118" s="35">
        <v>30000</v>
      </c>
      <c r="F118" s="35">
        <v>0</v>
      </c>
      <c r="G118" s="35">
        <v>16897.13</v>
      </c>
      <c r="H118" s="35">
        <v>3747.87</v>
      </c>
      <c r="I118" s="35">
        <v>9355</v>
      </c>
    </row>
    <row r="119" spans="1:9" x14ac:dyDescent="0.25">
      <c r="A119" t="s">
        <v>110</v>
      </c>
      <c r="B119" t="s">
        <v>139</v>
      </c>
      <c r="C119" t="s">
        <v>141</v>
      </c>
      <c r="D119" s="35">
        <v>3500</v>
      </c>
      <c r="E119" s="35">
        <v>3500</v>
      </c>
      <c r="F119" s="35">
        <v>0</v>
      </c>
      <c r="G119" s="35">
        <v>74.38</v>
      </c>
      <c r="H119" s="35">
        <v>3425.62</v>
      </c>
      <c r="I119" s="35">
        <v>0</v>
      </c>
    </row>
    <row r="120" spans="1:9" x14ac:dyDescent="0.25">
      <c r="A120" t="s">
        <v>110</v>
      </c>
      <c r="B120" t="s">
        <v>139</v>
      </c>
      <c r="C120" t="s">
        <v>128</v>
      </c>
      <c r="D120" s="35">
        <v>4000</v>
      </c>
      <c r="E120" s="35">
        <v>4000</v>
      </c>
      <c r="F120" s="35">
        <v>0</v>
      </c>
      <c r="G120" s="35">
        <v>2549</v>
      </c>
      <c r="H120" s="35">
        <v>150</v>
      </c>
      <c r="I120" s="35">
        <v>1301</v>
      </c>
    </row>
    <row r="121" spans="1:9" x14ac:dyDescent="0.25">
      <c r="A121" t="s">
        <v>110</v>
      </c>
      <c r="B121" t="s">
        <v>139</v>
      </c>
      <c r="C121" t="s">
        <v>142</v>
      </c>
      <c r="D121" s="35">
        <v>10000</v>
      </c>
      <c r="E121" s="35">
        <v>10000</v>
      </c>
      <c r="F121" s="35">
        <v>0</v>
      </c>
      <c r="G121" s="35">
        <v>0</v>
      </c>
      <c r="H121" s="35">
        <v>0</v>
      </c>
      <c r="I121" s="35">
        <v>10000</v>
      </c>
    </row>
    <row r="122" spans="1:9" x14ac:dyDescent="0.25">
      <c r="A122" t="s">
        <v>110</v>
      </c>
      <c r="B122" t="s">
        <v>139</v>
      </c>
      <c r="C122" t="s">
        <v>143</v>
      </c>
      <c r="D122" s="35">
        <v>1000</v>
      </c>
      <c r="E122" s="35">
        <v>1000</v>
      </c>
      <c r="F122" s="35">
        <v>249.9</v>
      </c>
      <c r="G122" s="35">
        <v>505.29</v>
      </c>
      <c r="H122" s="35">
        <v>250.1</v>
      </c>
      <c r="I122" s="35">
        <v>244.61</v>
      </c>
    </row>
    <row r="123" spans="1:9" x14ac:dyDescent="0.25">
      <c r="A123" t="s">
        <v>110</v>
      </c>
      <c r="B123" t="s">
        <v>139</v>
      </c>
      <c r="C123" t="s">
        <v>144</v>
      </c>
      <c r="D123" s="35">
        <v>1600</v>
      </c>
      <c r="E123" s="35">
        <v>1600</v>
      </c>
      <c r="F123" s="35">
        <v>0</v>
      </c>
      <c r="G123" s="35">
        <v>500</v>
      </c>
      <c r="H123" s="35">
        <v>1800</v>
      </c>
      <c r="I123" s="35">
        <v>-700</v>
      </c>
    </row>
    <row r="124" spans="1:9" x14ac:dyDescent="0.25">
      <c r="A124" t="s">
        <v>110</v>
      </c>
      <c r="B124" t="s">
        <v>139</v>
      </c>
      <c r="C124" t="s">
        <v>145</v>
      </c>
      <c r="D124" s="35">
        <v>2000</v>
      </c>
      <c r="E124" s="35">
        <v>2000</v>
      </c>
      <c r="F124" s="35">
        <v>0</v>
      </c>
      <c r="G124" s="35">
        <v>0</v>
      </c>
      <c r="H124" s="35">
        <v>3000</v>
      </c>
      <c r="I124" s="35">
        <v>-1000</v>
      </c>
    </row>
    <row r="125" spans="1:9" x14ac:dyDescent="0.25">
      <c r="A125" t="s">
        <v>110</v>
      </c>
      <c r="B125" t="s">
        <v>139</v>
      </c>
      <c r="C125" t="s">
        <v>131</v>
      </c>
      <c r="D125" s="35">
        <v>0</v>
      </c>
      <c r="E125" s="35">
        <v>0</v>
      </c>
      <c r="F125" s="35">
        <v>2240</v>
      </c>
      <c r="G125" s="35">
        <v>2240</v>
      </c>
      <c r="H125" s="35">
        <v>0</v>
      </c>
      <c r="I125" s="35">
        <v>-2240</v>
      </c>
    </row>
    <row r="126" spans="1:9" x14ac:dyDescent="0.25">
      <c r="A126" t="s">
        <v>110</v>
      </c>
      <c r="B126" t="s">
        <v>139</v>
      </c>
      <c r="C126" t="s">
        <v>136</v>
      </c>
      <c r="D126" s="35">
        <v>1000</v>
      </c>
      <c r="E126" s="35">
        <v>1000</v>
      </c>
      <c r="F126" s="35">
        <v>0</v>
      </c>
      <c r="G126" s="35">
        <v>4765.37</v>
      </c>
      <c r="H126" s="35">
        <v>79.180000000000007</v>
      </c>
      <c r="I126" s="35">
        <v>-3844.55</v>
      </c>
    </row>
    <row r="127" spans="1:9" x14ac:dyDescent="0.25">
      <c r="A127" t="s">
        <v>110</v>
      </c>
      <c r="B127" t="s">
        <v>146</v>
      </c>
      <c r="C127" t="s">
        <v>112</v>
      </c>
      <c r="D127" s="35">
        <v>96054</v>
      </c>
      <c r="E127" s="35">
        <v>96054</v>
      </c>
      <c r="F127" s="35">
        <v>8004.5</v>
      </c>
      <c r="G127" s="35">
        <v>56031.5</v>
      </c>
      <c r="H127" s="35">
        <v>40022.5</v>
      </c>
      <c r="I127" s="35">
        <v>0</v>
      </c>
    </row>
    <row r="128" spans="1:9" x14ac:dyDescent="0.25">
      <c r="A128" t="s">
        <v>110</v>
      </c>
      <c r="B128" t="s">
        <v>146</v>
      </c>
      <c r="C128" t="s">
        <v>114</v>
      </c>
      <c r="D128" s="35">
        <v>23400</v>
      </c>
      <c r="E128" s="35">
        <v>23400</v>
      </c>
      <c r="F128" s="35">
        <v>1452.82</v>
      </c>
      <c r="G128" s="35">
        <v>10169.74</v>
      </c>
      <c r="H128" s="35">
        <v>7264.1</v>
      </c>
      <c r="I128" s="35">
        <v>5966.16</v>
      </c>
    </row>
    <row r="129" spans="1:9" x14ac:dyDescent="0.25">
      <c r="A129" t="s">
        <v>110</v>
      </c>
      <c r="B129" t="s">
        <v>146</v>
      </c>
      <c r="C129" t="s">
        <v>115</v>
      </c>
      <c r="D129" s="35">
        <v>2618</v>
      </c>
      <c r="E129" s="35">
        <v>2618</v>
      </c>
      <c r="F129" s="35">
        <v>160.1</v>
      </c>
      <c r="G129" s="35">
        <v>1120.7</v>
      </c>
      <c r="H129" s="35">
        <v>800.5</v>
      </c>
      <c r="I129" s="35">
        <v>696.8</v>
      </c>
    </row>
    <row r="130" spans="1:9" x14ac:dyDescent="0.25">
      <c r="A130" t="s">
        <v>110</v>
      </c>
      <c r="B130" t="s">
        <v>146</v>
      </c>
      <c r="C130" t="s">
        <v>116</v>
      </c>
      <c r="D130" s="35">
        <v>8116</v>
      </c>
      <c r="E130" s="35">
        <v>8116</v>
      </c>
      <c r="F130" s="35">
        <v>496.28</v>
      </c>
      <c r="G130" s="35">
        <v>3473.96</v>
      </c>
      <c r="H130" s="35">
        <v>2481.4</v>
      </c>
      <c r="I130" s="35">
        <v>2160.64</v>
      </c>
    </row>
    <row r="131" spans="1:9" x14ac:dyDescent="0.25">
      <c r="A131" t="s">
        <v>110</v>
      </c>
      <c r="B131" t="s">
        <v>146</v>
      </c>
      <c r="C131" t="s">
        <v>117</v>
      </c>
      <c r="D131" s="35">
        <v>1898</v>
      </c>
      <c r="E131" s="35">
        <v>1898</v>
      </c>
      <c r="F131" s="35">
        <v>116.06</v>
      </c>
      <c r="G131" s="35">
        <v>812.42</v>
      </c>
      <c r="H131" s="35">
        <v>580.29999999999995</v>
      </c>
      <c r="I131" s="35">
        <v>505.28</v>
      </c>
    </row>
    <row r="132" spans="1:9" x14ac:dyDescent="0.25">
      <c r="A132" t="s">
        <v>110</v>
      </c>
      <c r="B132" t="s">
        <v>146</v>
      </c>
      <c r="C132" t="s">
        <v>118</v>
      </c>
      <c r="D132" s="35">
        <v>6539</v>
      </c>
      <c r="E132" s="35">
        <v>6539</v>
      </c>
      <c r="F132" s="35">
        <v>0</v>
      </c>
      <c r="G132" s="35">
        <v>0</v>
      </c>
      <c r="H132" s="35">
        <v>0</v>
      </c>
      <c r="I132" s="35">
        <v>6539</v>
      </c>
    </row>
    <row r="133" spans="1:9" x14ac:dyDescent="0.25">
      <c r="A133" t="s">
        <v>110</v>
      </c>
      <c r="B133" t="s">
        <v>146</v>
      </c>
      <c r="C133" t="s">
        <v>119</v>
      </c>
      <c r="D133" s="35">
        <v>68</v>
      </c>
      <c r="E133" s="35">
        <v>68</v>
      </c>
      <c r="F133" s="35">
        <v>5.76</v>
      </c>
      <c r="G133" s="35">
        <v>39.32</v>
      </c>
      <c r="H133" s="35">
        <v>28.8</v>
      </c>
      <c r="I133" s="35">
        <v>-0.12</v>
      </c>
    </row>
    <row r="134" spans="1:9" x14ac:dyDescent="0.25">
      <c r="A134" t="s">
        <v>110</v>
      </c>
      <c r="B134" t="s">
        <v>146</v>
      </c>
      <c r="C134" t="s">
        <v>120</v>
      </c>
      <c r="D134" s="35">
        <v>221</v>
      </c>
      <c r="E134" s="35">
        <v>221</v>
      </c>
      <c r="F134" s="35">
        <v>17.16</v>
      </c>
      <c r="G134" s="35">
        <v>120.12</v>
      </c>
      <c r="H134" s="35">
        <v>85.8</v>
      </c>
      <c r="I134" s="35">
        <v>15.08</v>
      </c>
    </row>
    <row r="135" spans="1:9" x14ac:dyDescent="0.25">
      <c r="A135" t="s">
        <v>110</v>
      </c>
      <c r="B135" t="s">
        <v>146</v>
      </c>
      <c r="C135" t="s">
        <v>121</v>
      </c>
      <c r="D135" s="35">
        <v>48</v>
      </c>
      <c r="E135" s="35">
        <v>48</v>
      </c>
      <c r="F135" s="35">
        <v>3.76</v>
      </c>
      <c r="G135" s="35">
        <v>26.32</v>
      </c>
      <c r="H135" s="35">
        <v>18.8</v>
      </c>
      <c r="I135" s="35">
        <v>2.88</v>
      </c>
    </row>
    <row r="136" spans="1:9" x14ac:dyDescent="0.25">
      <c r="A136" t="s">
        <v>110</v>
      </c>
      <c r="B136" t="s">
        <v>146</v>
      </c>
      <c r="C136" t="s">
        <v>125</v>
      </c>
      <c r="D136" s="35">
        <v>7</v>
      </c>
      <c r="E136" s="35">
        <v>7</v>
      </c>
      <c r="F136" s="35">
        <v>0</v>
      </c>
      <c r="G136" s="35">
        <v>9.1999999999999993</v>
      </c>
      <c r="H136" s="35">
        <v>0</v>
      </c>
      <c r="I136" s="35">
        <v>-2.2000000000000002</v>
      </c>
    </row>
    <row r="137" spans="1:9" x14ac:dyDescent="0.25">
      <c r="A137" t="s">
        <v>110</v>
      </c>
      <c r="B137" t="s">
        <v>146</v>
      </c>
      <c r="C137" t="s">
        <v>126</v>
      </c>
      <c r="D137" s="35">
        <v>4000</v>
      </c>
      <c r="E137" s="35">
        <v>4000</v>
      </c>
      <c r="F137" s="35">
        <v>416.1</v>
      </c>
      <c r="G137" s="35">
        <v>445.03</v>
      </c>
      <c r="H137" s="35">
        <v>583.9</v>
      </c>
      <c r="I137" s="35">
        <v>2971.07</v>
      </c>
    </row>
    <row r="138" spans="1:9" x14ac:dyDescent="0.25">
      <c r="A138" t="s">
        <v>110</v>
      </c>
      <c r="B138" t="s">
        <v>146</v>
      </c>
      <c r="C138" t="s">
        <v>131</v>
      </c>
      <c r="D138" s="35">
        <v>15000</v>
      </c>
      <c r="E138" s="35">
        <v>15000</v>
      </c>
      <c r="F138" s="35">
        <v>0</v>
      </c>
      <c r="G138" s="35">
        <v>0</v>
      </c>
      <c r="H138" s="35">
        <v>0</v>
      </c>
      <c r="I138" s="35">
        <v>15000</v>
      </c>
    </row>
    <row r="139" spans="1:9" x14ac:dyDescent="0.25">
      <c r="A139" t="s">
        <v>110</v>
      </c>
      <c r="B139" t="s">
        <v>147</v>
      </c>
      <c r="C139" t="s">
        <v>112</v>
      </c>
      <c r="D139" s="35">
        <v>65000</v>
      </c>
      <c r="E139" s="35">
        <v>65000</v>
      </c>
      <c r="F139" s="35">
        <v>5416.66</v>
      </c>
      <c r="G139" s="35">
        <v>37916.620000000003</v>
      </c>
      <c r="H139" s="35">
        <v>27083.38</v>
      </c>
      <c r="I139" s="35">
        <v>0</v>
      </c>
    </row>
    <row r="140" spans="1:9" x14ac:dyDescent="0.25">
      <c r="A140" t="s">
        <v>110</v>
      </c>
      <c r="B140" t="s">
        <v>147</v>
      </c>
      <c r="C140" t="s">
        <v>112</v>
      </c>
      <c r="D140" s="35">
        <v>67220</v>
      </c>
      <c r="E140" s="35">
        <v>67220</v>
      </c>
      <c r="F140" s="35">
        <v>5601.68</v>
      </c>
      <c r="G140" s="35">
        <v>39211.760000000002</v>
      </c>
      <c r="H140" s="35">
        <v>28008.240000000002</v>
      </c>
      <c r="I140" s="35">
        <v>0</v>
      </c>
    </row>
    <row r="141" spans="1:9" x14ac:dyDescent="0.25">
      <c r="A141" t="s">
        <v>110</v>
      </c>
      <c r="B141" t="s">
        <v>147</v>
      </c>
      <c r="C141" t="s">
        <v>113</v>
      </c>
      <c r="D141" s="35">
        <v>0</v>
      </c>
      <c r="E141" s="35">
        <v>0</v>
      </c>
      <c r="F141" s="35">
        <v>0</v>
      </c>
      <c r="G141" s="35">
        <v>3000</v>
      </c>
      <c r="H141" s="35">
        <v>0</v>
      </c>
      <c r="I141" s="35">
        <v>-3000</v>
      </c>
    </row>
    <row r="142" spans="1:9" x14ac:dyDescent="0.25">
      <c r="A142" t="s">
        <v>110</v>
      </c>
      <c r="B142" t="s">
        <v>147</v>
      </c>
      <c r="C142" t="s">
        <v>113</v>
      </c>
      <c r="D142" s="35">
        <v>0</v>
      </c>
      <c r="E142" s="35">
        <v>0</v>
      </c>
      <c r="F142" s="35">
        <v>0</v>
      </c>
      <c r="G142" s="35">
        <v>0</v>
      </c>
      <c r="H142" s="35">
        <v>2636.8</v>
      </c>
      <c r="I142" s="35">
        <v>-2636.8</v>
      </c>
    </row>
    <row r="143" spans="1:9" x14ac:dyDescent="0.25">
      <c r="A143" t="s">
        <v>110</v>
      </c>
      <c r="B143" t="s">
        <v>147</v>
      </c>
      <c r="C143" t="s">
        <v>114</v>
      </c>
      <c r="D143" s="35">
        <v>11700</v>
      </c>
      <c r="E143" s="35">
        <v>11700</v>
      </c>
      <c r="F143" s="35">
        <v>983.12</v>
      </c>
      <c r="G143" s="35">
        <v>7426.34</v>
      </c>
      <c r="H143" s="35">
        <v>4915.62</v>
      </c>
      <c r="I143" s="35">
        <v>-641.96</v>
      </c>
    </row>
    <row r="144" spans="1:9" x14ac:dyDescent="0.25">
      <c r="A144" t="s">
        <v>110</v>
      </c>
      <c r="B144" t="s">
        <v>147</v>
      </c>
      <c r="C144" t="s">
        <v>114</v>
      </c>
      <c r="D144" s="35">
        <v>12100</v>
      </c>
      <c r="E144" s="35">
        <v>12100</v>
      </c>
      <c r="F144" s="35">
        <v>1016.72</v>
      </c>
      <c r="G144" s="35">
        <v>7117.04</v>
      </c>
      <c r="H144" s="35">
        <v>5083.5600000000004</v>
      </c>
      <c r="I144" s="35">
        <v>-100.6</v>
      </c>
    </row>
    <row r="145" spans="1:9" x14ac:dyDescent="0.25">
      <c r="A145" t="s">
        <v>110</v>
      </c>
      <c r="B145" t="s">
        <v>147</v>
      </c>
      <c r="C145" t="s">
        <v>114</v>
      </c>
      <c r="D145" s="35">
        <v>0</v>
      </c>
      <c r="E145" s="35">
        <v>0</v>
      </c>
      <c r="F145" s="35">
        <v>0</v>
      </c>
      <c r="G145" s="35">
        <v>0</v>
      </c>
      <c r="H145" s="35">
        <v>478.56</v>
      </c>
      <c r="I145" s="35">
        <v>-478.56</v>
      </c>
    </row>
    <row r="146" spans="1:9" x14ac:dyDescent="0.25">
      <c r="A146" t="s">
        <v>110</v>
      </c>
      <c r="B146" t="s">
        <v>147</v>
      </c>
      <c r="C146" t="s">
        <v>115</v>
      </c>
      <c r="D146" s="35">
        <v>1309</v>
      </c>
      <c r="E146" s="35">
        <v>1309</v>
      </c>
      <c r="F146" s="35">
        <v>108.34</v>
      </c>
      <c r="G146" s="35">
        <v>818.38</v>
      </c>
      <c r="H146" s="35">
        <v>541.70000000000005</v>
      </c>
      <c r="I146" s="35">
        <v>-51.08</v>
      </c>
    </row>
    <row r="147" spans="1:9" x14ac:dyDescent="0.25">
      <c r="A147" t="s">
        <v>110</v>
      </c>
      <c r="B147" t="s">
        <v>147</v>
      </c>
      <c r="C147" t="s">
        <v>115</v>
      </c>
      <c r="D147" s="35">
        <v>1354</v>
      </c>
      <c r="E147" s="35">
        <v>1354</v>
      </c>
      <c r="F147" s="35">
        <v>112.04</v>
      </c>
      <c r="G147" s="35">
        <v>784.28</v>
      </c>
      <c r="H147" s="35">
        <v>560.20000000000005</v>
      </c>
      <c r="I147" s="35">
        <v>9.52</v>
      </c>
    </row>
    <row r="148" spans="1:9" x14ac:dyDescent="0.25">
      <c r="A148" t="s">
        <v>110</v>
      </c>
      <c r="B148" t="s">
        <v>147</v>
      </c>
      <c r="C148" t="s">
        <v>115</v>
      </c>
      <c r="D148" s="35">
        <v>0</v>
      </c>
      <c r="E148" s="35">
        <v>0</v>
      </c>
      <c r="F148" s="35">
        <v>0</v>
      </c>
      <c r="G148" s="35">
        <v>0</v>
      </c>
      <c r="H148" s="35">
        <v>52.72</v>
      </c>
      <c r="I148" s="35">
        <v>-52.72</v>
      </c>
    </row>
    <row r="149" spans="1:9" x14ac:dyDescent="0.25">
      <c r="A149" t="s">
        <v>110</v>
      </c>
      <c r="B149" t="s">
        <v>147</v>
      </c>
      <c r="C149" t="s">
        <v>116</v>
      </c>
      <c r="D149" s="35">
        <v>4057</v>
      </c>
      <c r="E149" s="35">
        <v>4057</v>
      </c>
      <c r="F149" s="35">
        <v>335.84</v>
      </c>
      <c r="G149" s="35">
        <v>2536.88</v>
      </c>
      <c r="H149" s="35">
        <v>1679.2</v>
      </c>
      <c r="I149" s="35">
        <v>-159.08000000000001</v>
      </c>
    </row>
    <row r="150" spans="1:9" x14ac:dyDescent="0.25">
      <c r="A150" t="s">
        <v>110</v>
      </c>
      <c r="B150" t="s">
        <v>147</v>
      </c>
      <c r="C150" t="s">
        <v>116</v>
      </c>
      <c r="D150" s="35">
        <v>4196</v>
      </c>
      <c r="E150" s="35">
        <v>4196</v>
      </c>
      <c r="F150" s="35">
        <v>347.32</v>
      </c>
      <c r="G150" s="35">
        <v>2431.2399999999998</v>
      </c>
      <c r="H150" s="35">
        <v>1736.58</v>
      </c>
      <c r="I150" s="35">
        <v>28.18</v>
      </c>
    </row>
    <row r="151" spans="1:9" x14ac:dyDescent="0.25">
      <c r="A151" t="s">
        <v>110</v>
      </c>
      <c r="B151" t="s">
        <v>147</v>
      </c>
      <c r="C151" t="s">
        <v>116</v>
      </c>
      <c r="D151" s="35">
        <v>0</v>
      </c>
      <c r="E151" s="35">
        <v>0</v>
      </c>
      <c r="F151" s="35">
        <v>0</v>
      </c>
      <c r="G151" s="35">
        <v>0</v>
      </c>
      <c r="H151" s="35">
        <v>163.47999999999999</v>
      </c>
      <c r="I151" s="35">
        <v>-163.47999999999999</v>
      </c>
    </row>
    <row r="152" spans="1:9" x14ac:dyDescent="0.25">
      <c r="A152" t="s">
        <v>110</v>
      </c>
      <c r="B152" t="s">
        <v>147</v>
      </c>
      <c r="C152" t="s">
        <v>117</v>
      </c>
      <c r="D152" s="35">
        <v>950</v>
      </c>
      <c r="E152" s="35">
        <v>950</v>
      </c>
      <c r="F152" s="35">
        <v>78.540000000000006</v>
      </c>
      <c r="G152" s="35">
        <v>593.28</v>
      </c>
      <c r="H152" s="35">
        <v>392.7</v>
      </c>
      <c r="I152" s="35">
        <v>-35.979999999999997</v>
      </c>
    </row>
    <row r="153" spans="1:9" x14ac:dyDescent="0.25">
      <c r="A153" t="s">
        <v>110</v>
      </c>
      <c r="B153" t="s">
        <v>147</v>
      </c>
      <c r="C153" t="s">
        <v>117</v>
      </c>
      <c r="D153" s="35">
        <v>981</v>
      </c>
      <c r="E153" s="35">
        <v>981</v>
      </c>
      <c r="F153" s="35">
        <v>81.239999999999995</v>
      </c>
      <c r="G153" s="35">
        <v>568.67999999999995</v>
      </c>
      <c r="H153" s="35">
        <v>406.14</v>
      </c>
      <c r="I153" s="35">
        <v>6.18</v>
      </c>
    </row>
    <row r="154" spans="1:9" x14ac:dyDescent="0.25">
      <c r="A154" t="s">
        <v>110</v>
      </c>
      <c r="B154" t="s">
        <v>147</v>
      </c>
      <c r="C154" t="s">
        <v>117</v>
      </c>
      <c r="D154" s="35">
        <v>0</v>
      </c>
      <c r="E154" s="35">
        <v>0</v>
      </c>
      <c r="F154" s="35">
        <v>0</v>
      </c>
      <c r="G154" s="35">
        <v>0</v>
      </c>
      <c r="H154" s="35">
        <v>38.24</v>
      </c>
      <c r="I154" s="35">
        <v>-38.24</v>
      </c>
    </row>
    <row r="155" spans="1:9" x14ac:dyDescent="0.25">
      <c r="A155" t="s">
        <v>110</v>
      </c>
      <c r="B155" t="s">
        <v>147</v>
      </c>
      <c r="C155" t="s">
        <v>118</v>
      </c>
      <c r="D155" s="35">
        <v>6062</v>
      </c>
      <c r="E155" s="35">
        <v>6062</v>
      </c>
      <c r="F155" s="35">
        <v>447.68</v>
      </c>
      <c r="G155" s="35">
        <v>3073.32</v>
      </c>
      <c r="H155" s="35">
        <v>2238.4</v>
      </c>
      <c r="I155" s="35">
        <v>750.28</v>
      </c>
    </row>
    <row r="156" spans="1:9" x14ac:dyDescent="0.25">
      <c r="A156" t="s">
        <v>110</v>
      </c>
      <c r="B156" t="s">
        <v>147</v>
      </c>
      <c r="C156" t="s">
        <v>118</v>
      </c>
      <c r="D156" s="35">
        <v>3810</v>
      </c>
      <c r="E156" s="35">
        <v>3810</v>
      </c>
      <c r="F156" s="35">
        <v>413.92</v>
      </c>
      <c r="G156" s="35">
        <v>2841.52</v>
      </c>
      <c r="H156" s="35">
        <v>2069.6</v>
      </c>
      <c r="I156" s="35">
        <v>-1101.1199999999999</v>
      </c>
    </row>
    <row r="157" spans="1:9" x14ac:dyDescent="0.25">
      <c r="A157" t="s">
        <v>110</v>
      </c>
      <c r="B157" t="s">
        <v>147</v>
      </c>
      <c r="C157" t="s">
        <v>119</v>
      </c>
      <c r="D157" s="35">
        <v>77</v>
      </c>
      <c r="E157" s="35">
        <v>77</v>
      </c>
      <c r="F157" s="35">
        <v>5.76</v>
      </c>
      <c r="G157" s="35">
        <v>39.32</v>
      </c>
      <c r="H157" s="35">
        <v>28.8</v>
      </c>
      <c r="I157" s="35">
        <v>8.8800000000000008</v>
      </c>
    </row>
    <row r="158" spans="1:9" x14ac:dyDescent="0.25">
      <c r="A158" t="s">
        <v>110</v>
      </c>
      <c r="B158" t="s">
        <v>147</v>
      </c>
      <c r="C158" t="s">
        <v>119</v>
      </c>
      <c r="D158" s="35">
        <v>139</v>
      </c>
      <c r="E158" s="35">
        <v>139</v>
      </c>
      <c r="F158" s="35">
        <v>11.52</v>
      </c>
      <c r="G158" s="35">
        <v>78.64</v>
      </c>
      <c r="H158" s="35">
        <v>57.6</v>
      </c>
      <c r="I158" s="35">
        <v>2.76</v>
      </c>
    </row>
    <row r="159" spans="1:9" x14ac:dyDescent="0.25">
      <c r="A159" t="s">
        <v>110</v>
      </c>
      <c r="B159" t="s">
        <v>147</v>
      </c>
      <c r="C159" t="s">
        <v>120</v>
      </c>
      <c r="D159" s="35">
        <v>257</v>
      </c>
      <c r="E159" s="35">
        <v>257</v>
      </c>
      <c r="F159" s="35">
        <v>17.16</v>
      </c>
      <c r="G159" s="35">
        <v>120.12</v>
      </c>
      <c r="H159" s="35">
        <v>85.8</v>
      </c>
      <c r="I159" s="35">
        <v>51.08</v>
      </c>
    </row>
    <row r="160" spans="1:9" x14ac:dyDescent="0.25">
      <c r="A160" t="s">
        <v>110</v>
      </c>
      <c r="B160" t="s">
        <v>147</v>
      </c>
      <c r="C160" t="s">
        <v>120</v>
      </c>
      <c r="D160" s="35">
        <v>684</v>
      </c>
      <c r="E160" s="35">
        <v>684</v>
      </c>
      <c r="F160" s="35">
        <v>68.44</v>
      </c>
      <c r="G160" s="35">
        <v>479.08</v>
      </c>
      <c r="H160" s="35">
        <v>342.2</v>
      </c>
      <c r="I160" s="35">
        <v>-137.28</v>
      </c>
    </row>
    <row r="161" spans="1:9" x14ac:dyDescent="0.25">
      <c r="A161" t="s">
        <v>110</v>
      </c>
      <c r="B161" t="s">
        <v>147</v>
      </c>
      <c r="C161" t="s">
        <v>121</v>
      </c>
      <c r="D161" s="35">
        <v>56</v>
      </c>
      <c r="E161" s="35">
        <v>56</v>
      </c>
      <c r="F161" s="35">
        <v>3.76</v>
      </c>
      <c r="G161" s="35">
        <v>26.32</v>
      </c>
      <c r="H161" s="35">
        <v>18.8</v>
      </c>
      <c r="I161" s="35">
        <v>10.88</v>
      </c>
    </row>
    <row r="162" spans="1:9" x14ac:dyDescent="0.25">
      <c r="A162" t="s">
        <v>110</v>
      </c>
      <c r="B162" t="s">
        <v>147</v>
      </c>
      <c r="C162" t="s">
        <v>121</v>
      </c>
      <c r="D162" s="35">
        <v>122</v>
      </c>
      <c r="E162" s="35">
        <v>122</v>
      </c>
      <c r="F162" s="35">
        <v>11.32</v>
      </c>
      <c r="G162" s="35">
        <v>79.23</v>
      </c>
      <c r="H162" s="35">
        <v>56.6</v>
      </c>
      <c r="I162" s="35">
        <v>-13.83</v>
      </c>
    </row>
    <row r="163" spans="1:9" x14ac:dyDescent="0.25">
      <c r="A163" t="s">
        <v>110</v>
      </c>
      <c r="B163" t="s">
        <v>147</v>
      </c>
      <c r="C163" t="s">
        <v>125</v>
      </c>
      <c r="D163" s="35">
        <v>7</v>
      </c>
      <c r="E163" s="35">
        <v>7</v>
      </c>
      <c r="F163" s="35">
        <v>0</v>
      </c>
      <c r="G163" s="35">
        <v>9.1999999999999993</v>
      </c>
      <c r="H163" s="35">
        <v>0</v>
      </c>
      <c r="I163" s="35">
        <v>-2.2000000000000002</v>
      </c>
    </row>
    <row r="164" spans="1:9" x14ac:dyDescent="0.25">
      <c r="A164" t="s">
        <v>110</v>
      </c>
      <c r="B164" t="s">
        <v>147</v>
      </c>
      <c r="C164" t="s">
        <v>125</v>
      </c>
      <c r="D164" s="35">
        <v>14</v>
      </c>
      <c r="E164" s="35">
        <v>14</v>
      </c>
      <c r="F164" s="35">
        <v>0</v>
      </c>
      <c r="G164" s="35">
        <v>18.399999999999999</v>
      </c>
      <c r="H164" s="35">
        <v>0</v>
      </c>
      <c r="I164" s="35">
        <v>-4.4000000000000004</v>
      </c>
    </row>
    <row r="165" spans="1:9" x14ac:dyDescent="0.25">
      <c r="A165" t="s">
        <v>110</v>
      </c>
      <c r="B165" t="s">
        <v>147</v>
      </c>
      <c r="C165" t="s">
        <v>126</v>
      </c>
      <c r="D165" s="35">
        <v>2000</v>
      </c>
      <c r="E165" s="35">
        <v>2000</v>
      </c>
      <c r="F165" s="35">
        <v>717.87</v>
      </c>
      <c r="G165" s="35">
        <v>3233.58</v>
      </c>
      <c r="H165" s="35">
        <v>1954.43</v>
      </c>
      <c r="I165" s="35">
        <v>-3188.01</v>
      </c>
    </row>
    <row r="166" spans="1:9" x14ac:dyDescent="0.25">
      <c r="A166" t="s">
        <v>110</v>
      </c>
      <c r="B166" t="s">
        <v>147</v>
      </c>
      <c r="C166" t="s">
        <v>128</v>
      </c>
      <c r="D166" s="35">
        <v>500</v>
      </c>
      <c r="E166" s="35">
        <v>500</v>
      </c>
      <c r="F166" s="35">
        <v>0</v>
      </c>
      <c r="G166" s="35">
        <v>450</v>
      </c>
      <c r="H166" s="35">
        <v>0</v>
      </c>
      <c r="I166" s="35">
        <v>50</v>
      </c>
    </row>
    <row r="167" spans="1:9" x14ac:dyDescent="0.25">
      <c r="A167" t="s">
        <v>110</v>
      </c>
      <c r="B167" t="s">
        <v>147</v>
      </c>
      <c r="C167" t="s">
        <v>145</v>
      </c>
      <c r="D167" s="35">
        <v>600</v>
      </c>
      <c r="E167" s="35">
        <v>600</v>
      </c>
      <c r="F167" s="35">
        <v>0</v>
      </c>
      <c r="G167" s="35">
        <v>0</v>
      </c>
      <c r="H167" s="35">
        <v>300</v>
      </c>
      <c r="I167" s="35">
        <v>300</v>
      </c>
    </row>
    <row r="168" spans="1:9" x14ac:dyDescent="0.25">
      <c r="A168" t="s">
        <v>110</v>
      </c>
      <c r="B168" t="s">
        <v>147</v>
      </c>
      <c r="C168" t="s">
        <v>131</v>
      </c>
      <c r="D168" s="35">
        <v>3000</v>
      </c>
      <c r="E168" s="35">
        <v>3000</v>
      </c>
      <c r="F168" s="35">
        <v>167.25</v>
      </c>
      <c r="G168" s="35">
        <v>743.65</v>
      </c>
      <c r="H168" s="35">
        <v>2056.35</v>
      </c>
      <c r="I168" s="35">
        <v>200</v>
      </c>
    </row>
    <row r="169" spans="1:9" x14ac:dyDescent="0.25">
      <c r="A169" t="s">
        <v>110</v>
      </c>
      <c r="B169" t="s">
        <v>147</v>
      </c>
      <c r="C169" t="s">
        <v>134</v>
      </c>
      <c r="D169" s="35">
        <v>15000</v>
      </c>
      <c r="E169" s="35">
        <v>15000</v>
      </c>
      <c r="F169" s="35">
        <v>0</v>
      </c>
      <c r="G169" s="35">
        <v>10634.73</v>
      </c>
      <c r="H169" s="35">
        <v>0</v>
      </c>
      <c r="I169" s="35">
        <v>4365.2700000000004</v>
      </c>
    </row>
    <row r="170" spans="1:9" x14ac:dyDescent="0.25">
      <c r="A170" t="s">
        <v>110</v>
      </c>
      <c r="B170" t="s">
        <v>147</v>
      </c>
      <c r="C170" t="s">
        <v>136</v>
      </c>
      <c r="D170" s="35">
        <v>2000</v>
      </c>
      <c r="E170" s="35">
        <v>2000</v>
      </c>
      <c r="F170" s="35">
        <v>143.5</v>
      </c>
      <c r="G170" s="35">
        <v>785</v>
      </c>
      <c r="H170" s="35">
        <v>1353.84</v>
      </c>
      <c r="I170" s="35">
        <v>-138.84</v>
      </c>
    </row>
    <row r="171" spans="1:9" x14ac:dyDescent="0.25">
      <c r="A171" t="s">
        <v>110</v>
      </c>
      <c r="B171" t="s">
        <v>148</v>
      </c>
      <c r="C171" t="s">
        <v>113</v>
      </c>
      <c r="D171" s="35">
        <v>0</v>
      </c>
      <c r="E171" s="35">
        <v>0</v>
      </c>
      <c r="F171" s="35">
        <v>0</v>
      </c>
      <c r="G171" s="35">
        <v>0</v>
      </c>
      <c r="H171" s="35">
        <v>958.83</v>
      </c>
      <c r="I171" s="35">
        <v>-958.83</v>
      </c>
    </row>
    <row r="172" spans="1:9" x14ac:dyDescent="0.25">
      <c r="A172" t="s">
        <v>110</v>
      </c>
      <c r="B172" t="s">
        <v>148</v>
      </c>
      <c r="C172" t="s">
        <v>114</v>
      </c>
      <c r="D172" s="35">
        <v>0</v>
      </c>
      <c r="E172" s="35">
        <v>0</v>
      </c>
      <c r="F172" s="35">
        <v>0</v>
      </c>
      <c r="G172" s="35">
        <v>0</v>
      </c>
      <c r="H172" s="35">
        <v>174.02</v>
      </c>
      <c r="I172" s="35">
        <v>-174.02</v>
      </c>
    </row>
    <row r="173" spans="1:9" x14ac:dyDescent="0.25">
      <c r="A173" t="s">
        <v>110</v>
      </c>
      <c r="B173" t="s">
        <v>148</v>
      </c>
      <c r="C173" t="s">
        <v>115</v>
      </c>
      <c r="D173" s="35">
        <v>0</v>
      </c>
      <c r="E173" s="35">
        <v>0</v>
      </c>
      <c r="F173" s="35">
        <v>0</v>
      </c>
      <c r="G173" s="35">
        <v>0</v>
      </c>
      <c r="H173" s="35">
        <v>19.18</v>
      </c>
      <c r="I173" s="35">
        <v>-19.18</v>
      </c>
    </row>
    <row r="174" spans="1:9" x14ac:dyDescent="0.25">
      <c r="A174" t="s">
        <v>110</v>
      </c>
      <c r="B174" t="s">
        <v>148</v>
      </c>
      <c r="C174" t="s">
        <v>116</v>
      </c>
      <c r="D174" s="35">
        <v>0</v>
      </c>
      <c r="E174" s="35">
        <v>0</v>
      </c>
      <c r="F174" s="35">
        <v>0</v>
      </c>
      <c r="G174" s="35">
        <v>0</v>
      </c>
      <c r="H174" s="35">
        <v>59.44</v>
      </c>
      <c r="I174" s="35">
        <v>-59.44</v>
      </c>
    </row>
    <row r="175" spans="1:9" x14ac:dyDescent="0.25">
      <c r="A175" t="s">
        <v>110</v>
      </c>
      <c r="B175" t="s">
        <v>148</v>
      </c>
      <c r="C175" t="s">
        <v>117</v>
      </c>
      <c r="D175" s="35">
        <v>0</v>
      </c>
      <c r="E175" s="35">
        <v>0</v>
      </c>
      <c r="F175" s="35">
        <v>0</v>
      </c>
      <c r="G175" s="35">
        <v>0</v>
      </c>
      <c r="H175" s="35">
        <v>13.9</v>
      </c>
      <c r="I175" s="35">
        <v>-13.9</v>
      </c>
    </row>
    <row r="176" spans="1:9" x14ac:dyDescent="0.25">
      <c r="A176" t="s">
        <v>110</v>
      </c>
      <c r="B176" t="s">
        <v>148</v>
      </c>
      <c r="C176" t="s">
        <v>128</v>
      </c>
      <c r="D176" s="35">
        <v>0</v>
      </c>
      <c r="E176" s="35">
        <v>0</v>
      </c>
      <c r="F176" s="35">
        <v>0</v>
      </c>
      <c r="G176" s="35">
        <v>59</v>
      </c>
      <c r="H176" s="35">
        <v>0</v>
      </c>
      <c r="I176" s="35">
        <v>-59</v>
      </c>
    </row>
    <row r="177" spans="1:9" x14ac:dyDescent="0.25">
      <c r="A177" t="s">
        <v>110</v>
      </c>
      <c r="B177" t="s">
        <v>148</v>
      </c>
      <c r="C177" t="s">
        <v>149</v>
      </c>
      <c r="D177" s="35">
        <v>6500</v>
      </c>
      <c r="E177" s="35">
        <v>6500</v>
      </c>
      <c r="F177" s="35">
        <v>139.91999999999999</v>
      </c>
      <c r="G177" s="35">
        <v>448.73</v>
      </c>
      <c r="H177" s="35">
        <v>6051.27</v>
      </c>
      <c r="I177" s="35">
        <v>0</v>
      </c>
    </row>
    <row r="178" spans="1:9" x14ac:dyDescent="0.25">
      <c r="A178" t="s">
        <v>110</v>
      </c>
      <c r="B178" t="s">
        <v>148</v>
      </c>
      <c r="C178" t="s">
        <v>150</v>
      </c>
      <c r="D178" s="35">
        <v>100000</v>
      </c>
      <c r="E178" s="35">
        <v>100000</v>
      </c>
      <c r="F178" s="35">
        <v>0</v>
      </c>
      <c r="G178" s="35">
        <v>0</v>
      </c>
      <c r="H178" s="35">
        <v>0</v>
      </c>
      <c r="I178" s="35">
        <v>100000</v>
      </c>
    </row>
    <row r="179" spans="1:9" x14ac:dyDescent="0.25">
      <c r="A179" t="s">
        <v>110</v>
      </c>
      <c r="B179" t="s">
        <v>148</v>
      </c>
      <c r="C179" t="s">
        <v>151</v>
      </c>
      <c r="D179" s="35">
        <v>5000</v>
      </c>
      <c r="E179" s="35">
        <v>5000</v>
      </c>
      <c r="F179" s="35">
        <v>1455.91</v>
      </c>
      <c r="G179" s="35">
        <v>1488.34</v>
      </c>
      <c r="H179" s="35">
        <v>3611.66</v>
      </c>
      <c r="I179" s="35">
        <v>-100</v>
      </c>
    </row>
    <row r="180" spans="1:9" x14ac:dyDescent="0.25">
      <c r="A180" t="s">
        <v>110</v>
      </c>
      <c r="B180" t="s">
        <v>148</v>
      </c>
      <c r="C180" t="s">
        <v>152</v>
      </c>
      <c r="D180" s="35">
        <v>31000</v>
      </c>
      <c r="E180" s="35">
        <v>31000</v>
      </c>
      <c r="F180" s="35">
        <v>2454.2600000000002</v>
      </c>
      <c r="G180" s="35">
        <v>14185.92</v>
      </c>
      <c r="H180" s="35">
        <v>16814.080000000002</v>
      </c>
      <c r="I180" s="35">
        <v>0</v>
      </c>
    </row>
    <row r="181" spans="1:9" x14ac:dyDescent="0.25">
      <c r="A181" t="s">
        <v>110</v>
      </c>
      <c r="B181" t="s">
        <v>148</v>
      </c>
      <c r="C181" t="s">
        <v>153</v>
      </c>
      <c r="D181" s="35">
        <v>25000</v>
      </c>
      <c r="E181" s="35">
        <v>25000</v>
      </c>
      <c r="F181" s="35">
        <v>154.68</v>
      </c>
      <c r="G181" s="35">
        <v>334.08</v>
      </c>
      <c r="H181" s="35">
        <v>24665.919999999998</v>
      </c>
      <c r="I181" s="35">
        <v>0</v>
      </c>
    </row>
    <row r="182" spans="1:9" x14ac:dyDescent="0.25">
      <c r="A182" t="s">
        <v>110</v>
      </c>
      <c r="B182" t="s">
        <v>148</v>
      </c>
      <c r="C182" t="s">
        <v>154</v>
      </c>
      <c r="D182" s="35">
        <v>10000</v>
      </c>
      <c r="E182" s="35">
        <v>10000</v>
      </c>
      <c r="F182" s="35">
        <v>368.57</v>
      </c>
      <c r="G182" s="35">
        <v>2210.5500000000002</v>
      </c>
      <c r="H182" s="35">
        <v>7789.45</v>
      </c>
      <c r="I182" s="35">
        <v>0</v>
      </c>
    </row>
    <row r="183" spans="1:9" x14ac:dyDescent="0.25">
      <c r="A183" t="s">
        <v>110</v>
      </c>
      <c r="B183" t="s">
        <v>148</v>
      </c>
      <c r="C183" t="s">
        <v>155</v>
      </c>
      <c r="D183" s="35">
        <v>2000</v>
      </c>
      <c r="E183" s="35">
        <v>2000</v>
      </c>
      <c r="F183" s="35">
        <v>68.87</v>
      </c>
      <c r="G183" s="35">
        <v>412.83</v>
      </c>
      <c r="H183" s="35">
        <v>3587.17</v>
      </c>
      <c r="I183" s="35">
        <v>-2000</v>
      </c>
    </row>
    <row r="184" spans="1:9" x14ac:dyDescent="0.25">
      <c r="A184" t="s">
        <v>110</v>
      </c>
      <c r="B184" t="s">
        <v>148</v>
      </c>
      <c r="C184" t="s">
        <v>156</v>
      </c>
      <c r="D184" s="35">
        <v>40000</v>
      </c>
      <c r="E184" s="35">
        <v>40000</v>
      </c>
      <c r="F184" s="35">
        <v>0</v>
      </c>
      <c r="G184" s="35">
        <v>0</v>
      </c>
      <c r="H184" s="35">
        <v>0</v>
      </c>
      <c r="I184" s="35">
        <v>40000</v>
      </c>
    </row>
    <row r="185" spans="1:9" x14ac:dyDescent="0.25">
      <c r="A185" t="s">
        <v>110</v>
      </c>
      <c r="B185" t="s">
        <v>148</v>
      </c>
      <c r="C185" t="s">
        <v>157</v>
      </c>
      <c r="D185" s="35">
        <v>12000</v>
      </c>
      <c r="E185" s="35">
        <v>12000</v>
      </c>
      <c r="F185" s="35">
        <v>1023.68</v>
      </c>
      <c r="G185" s="35">
        <v>5399.47</v>
      </c>
      <c r="H185" s="35">
        <v>4694.45</v>
      </c>
      <c r="I185" s="35">
        <v>1906.08</v>
      </c>
    </row>
    <row r="186" spans="1:9" x14ac:dyDescent="0.25">
      <c r="A186" t="s">
        <v>110</v>
      </c>
      <c r="B186" t="s">
        <v>148</v>
      </c>
      <c r="C186" t="s">
        <v>158</v>
      </c>
      <c r="D186" s="35">
        <v>45000</v>
      </c>
      <c r="E186" s="35">
        <v>45000</v>
      </c>
      <c r="F186" s="35">
        <v>0</v>
      </c>
      <c r="G186" s="35">
        <v>34422</v>
      </c>
      <c r="H186" s="35">
        <v>0</v>
      </c>
      <c r="I186" s="35">
        <v>10578</v>
      </c>
    </row>
    <row r="187" spans="1:9" x14ac:dyDescent="0.25">
      <c r="A187" t="s">
        <v>110</v>
      </c>
      <c r="B187" t="s">
        <v>148</v>
      </c>
      <c r="C187" t="s">
        <v>136</v>
      </c>
      <c r="D187" s="35">
        <v>20000</v>
      </c>
      <c r="E187" s="35">
        <v>20000</v>
      </c>
      <c r="F187" s="35">
        <v>589.20000000000005</v>
      </c>
      <c r="G187" s="35">
        <v>6044.83</v>
      </c>
      <c r="H187" s="35">
        <v>4095.87</v>
      </c>
      <c r="I187" s="35">
        <v>9859.2999999999993</v>
      </c>
    </row>
    <row r="188" spans="1:9" x14ac:dyDescent="0.25">
      <c r="A188" t="s">
        <v>110</v>
      </c>
      <c r="B188" t="s">
        <v>148</v>
      </c>
      <c r="C188" t="s">
        <v>159</v>
      </c>
      <c r="D188" s="35">
        <v>7000</v>
      </c>
      <c r="E188" s="35">
        <v>7000</v>
      </c>
      <c r="F188" s="35">
        <v>0</v>
      </c>
      <c r="G188" s="35">
        <v>1700.35</v>
      </c>
      <c r="H188" s="35">
        <v>0</v>
      </c>
      <c r="I188" s="35">
        <v>5299.65</v>
      </c>
    </row>
    <row r="189" spans="1:9" x14ac:dyDescent="0.25">
      <c r="A189" t="s">
        <v>110</v>
      </c>
      <c r="B189" t="s">
        <v>263</v>
      </c>
      <c r="C189" t="s">
        <v>265</v>
      </c>
      <c r="D189" s="35">
        <v>0</v>
      </c>
      <c r="E189" s="35">
        <v>0</v>
      </c>
      <c r="F189" s="35">
        <v>909.05</v>
      </c>
      <c r="G189" s="35">
        <v>1632.07</v>
      </c>
      <c r="H189" s="35">
        <v>0</v>
      </c>
      <c r="I189" s="35">
        <v>-1632.07</v>
      </c>
    </row>
    <row r="190" spans="1:9" x14ac:dyDescent="0.25">
      <c r="A190" t="s">
        <v>110</v>
      </c>
      <c r="B190" t="s">
        <v>160</v>
      </c>
      <c r="C190" t="s">
        <v>112</v>
      </c>
      <c r="D190" s="35">
        <v>13072</v>
      </c>
      <c r="E190" s="35">
        <v>13072</v>
      </c>
      <c r="F190" s="35">
        <v>1089.3399999999999</v>
      </c>
      <c r="G190" s="35">
        <v>7625.38</v>
      </c>
      <c r="H190" s="35">
        <v>5446.74</v>
      </c>
      <c r="I190" s="35">
        <v>-0.12</v>
      </c>
    </row>
    <row r="191" spans="1:9" x14ac:dyDescent="0.25">
      <c r="A191" t="s">
        <v>110</v>
      </c>
      <c r="B191" t="s">
        <v>160</v>
      </c>
      <c r="C191" t="s">
        <v>114</v>
      </c>
      <c r="D191" s="35">
        <v>2353</v>
      </c>
      <c r="E191" s="35">
        <v>2353</v>
      </c>
      <c r="F191" s="35">
        <v>197.72</v>
      </c>
      <c r="G191" s="35">
        <v>1384.04</v>
      </c>
      <c r="H191" s="35">
        <v>988.61</v>
      </c>
      <c r="I191" s="35">
        <v>-19.649999999999999</v>
      </c>
    </row>
    <row r="192" spans="1:9" x14ac:dyDescent="0.25">
      <c r="A192" t="s">
        <v>110</v>
      </c>
      <c r="B192" t="s">
        <v>160</v>
      </c>
      <c r="C192" t="s">
        <v>115</v>
      </c>
      <c r="D192" s="35">
        <v>263</v>
      </c>
      <c r="E192" s="35">
        <v>263</v>
      </c>
      <c r="F192" s="35">
        <v>21.8</v>
      </c>
      <c r="G192" s="35">
        <v>152.6</v>
      </c>
      <c r="H192" s="35">
        <v>108.99</v>
      </c>
      <c r="I192" s="35">
        <v>1.41</v>
      </c>
    </row>
    <row r="193" spans="1:9" x14ac:dyDescent="0.25">
      <c r="A193" t="s">
        <v>110</v>
      </c>
      <c r="B193" t="s">
        <v>160</v>
      </c>
      <c r="C193" t="s">
        <v>116</v>
      </c>
      <c r="D193" s="35">
        <v>816</v>
      </c>
      <c r="E193" s="35">
        <v>816</v>
      </c>
      <c r="F193" s="35">
        <v>67.540000000000006</v>
      </c>
      <c r="G193" s="35">
        <v>472.78</v>
      </c>
      <c r="H193" s="35">
        <v>337.7</v>
      </c>
      <c r="I193" s="35">
        <v>5.52</v>
      </c>
    </row>
    <row r="194" spans="1:9" x14ac:dyDescent="0.25">
      <c r="A194" t="s">
        <v>110</v>
      </c>
      <c r="B194" t="s">
        <v>160</v>
      </c>
      <c r="C194" t="s">
        <v>117</v>
      </c>
      <c r="D194" s="35">
        <v>191</v>
      </c>
      <c r="E194" s="35">
        <v>191</v>
      </c>
      <c r="F194" s="35">
        <v>15.8</v>
      </c>
      <c r="G194" s="35">
        <v>110.6</v>
      </c>
      <c r="H194" s="35">
        <v>79</v>
      </c>
      <c r="I194" s="35">
        <v>1.4</v>
      </c>
    </row>
    <row r="195" spans="1:9" x14ac:dyDescent="0.25">
      <c r="A195" t="s">
        <v>110</v>
      </c>
      <c r="B195" t="s">
        <v>160</v>
      </c>
      <c r="C195" t="s">
        <v>118</v>
      </c>
      <c r="D195" s="35">
        <v>2207</v>
      </c>
      <c r="E195" s="35">
        <v>2207</v>
      </c>
      <c r="F195" s="35">
        <v>206.96</v>
      </c>
      <c r="G195" s="35">
        <v>1420.76</v>
      </c>
      <c r="H195" s="35">
        <v>1034.8</v>
      </c>
      <c r="I195" s="35">
        <v>-248.56</v>
      </c>
    </row>
    <row r="196" spans="1:9" x14ac:dyDescent="0.25">
      <c r="A196" t="s">
        <v>110</v>
      </c>
      <c r="B196" t="s">
        <v>160</v>
      </c>
      <c r="C196" t="s">
        <v>119</v>
      </c>
      <c r="D196" s="35">
        <v>37</v>
      </c>
      <c r="E196" s="35">
        <v>37</v>
      </c>
      <c r="F196" s="35">
        <v>2.88</v>
      </c>
      <c r="G196" s="35">
        <v>19.68</v>
      </c>
      <c r="H196" s="35">
        <v>14.4</v>
      </c>
      <c r="I196" s="35">
        <v>2.92</v>
      </c>
    </row>
    <row r="197" spans="1:9" x14ac:dyDescent="0.25">
      <c r="A197" t="s">
        <v>110</v>
      </c>
      <c r="B197" t="s">
        <v>160</v>
      </c>
      <c r="C197" t="s">
        <v>120</v>
      </c>
      <c r="D197" s="35">
        <v>132</v>
      </c>
      <c r="E197" s="35">
        <v>132</v>
      </c>
      <c r="F197" s="35">
        <v>11.44</v>
      </c>
      <c r="G197" s="35">
        <v>80.08</v>
      </c>
      <c r="H197" s="35">
        <v>57.2</v>
      </c>
      <c r="I197" s="35">
        <v>-5.28</v>
      </c>
    </row>
    <row r="198" spans="1:9" x14ac:dyDescent="0.25">
      <c r="A198" t="s">
        <v>110</v>
      </c>
      <c r="B198" t="s">
        <v>160</v>
      </c>
      <c r="C198" t="s">
        <v>121</v>
      </c>
      <c r="D198" s="35">
        <v>29</v>
      </c>
      <c r="E198" s="35">
        <v>29</v>
      </c>
      <c r="F198" s="35">
        <v>2.52</v>
      </c>
      <c r="G198" s="35">
        <v>17.600000000000001</v>
      </c>
      <c r="H198" s="35">
        <v>12.6</v>
      </c>
      <c r="I198" s="35">
        <v>-1.2</v>
      </c>
    </row>
    <row r="199" spans="1:9" x14ac:dyDescent="0.25">
      <c r="A199" t="s">
        <v>110</v>
      </c>
      <c r="B199" t="s">
        <v>160</v>
      </c>
      <c r="C199" t="s">
        <v>125</v>
      </c>
      <c r="D199" s="35">
        <v>4</v>
      </c>
      <c r="E199" s="35">
        <v>4</v>
      </c>
      <c r="F199" s="35">
        <v>0</v>
      </c>
      <c r="G199" s="35">
        <v>4.5999999999999996</v>
      </c>
      <c r="H199" s="35">
        <v>0</v>
      </c>
      <c r="I199" s="35">
        <v>-0.6</v>
      </c>
    </row>
    <row r="200" spans="1:9" x14ac:dyDescent="0.25">
      <c r="A200" t="s">
        <v>110</v>
      </c>
      <c r="B200" t="s">
        <v>160</v>
      </c>
      <c r="C200" t="s">
        <v>128</v>
      </c>
      <c r="D200" s="35">
        <v>300</v>
      </c>
      <c r="E200" s="35">
        <v>300</v>
      </c>
      <c r="F200" s="35">
        <v>16.21</v>
      </c>
      <c r="G200" s="35">
        <v>216.21</v>
      </c>
      <c r="H200" s="35">
        <v>0</v>
      </c>
      <c r="I200" s="35">
        <v>83.79</v>
      </c>
    </row>
    <row r="201" spans="1:9" x14ac:dyDescent="0.25">
      <c r="A201" t="s">
        <v>110</v>
      </c>
      <c r="B201" t="s">
        <v>160</v>
      </c>
      <c r="C201" t="s">
        <v>161</v>
      </c>
      <c r="D201" s="35">
        <v>15000</v>
      </c>
      <c r="E201" s="35">
        <v>15000</v>
      </c>
      <c r="F201" s="35">
        <v>4880.25</v>
      </c>
      <c r="G201" s="35">
        <v>41388.550000000003</v>
      </c>
      <c r="H201" s="35">
        <v>21324.45</v>
      </c>
      <c r="I201" s="35">
        <v>-47713</v>
      </c>
    </row>
    <row r="202" spans="1:9" x14ac:dyDescent="0.25">
      <c r="A202" t="s">
        <v>110</v>
      </c>
      <c r="B202" t="s">
        <v>160</v>
      </c>
      <c r="C202" t="s">
        <v>136</v>
      </c>
      <c r="D202" s="35">
        <v>0</v>
      </c>
      <c r="E202" s="35">
        <v>0</v>
      </c>
      <c r="F202" s="35">
        <v>29.39</v>
      </c>
      <c r="G202" s="35">
        <v>190.88</v>
      </c>
      <c r="H202" s="35">
        <v>21.75</v>
      </c>
      <c r="I202" s="35">
        <v>-212.63</v>
      </c>
    </row>
    <row r="203" spans="1:9" x14ac:dyDescent="0.25">
      <c r="A203" t="s">
        <v>162</v>
      </c>
      <c r="B203" t="s">
        <v>160</v>
      </c>
      <c r="C203" t="s">
        <v>161</v>
      </c>
      <c r="D203" s="35">
        <v>62713</v>
      </c>
      <c r="E203" s="35">
        <v>62713</v>
      </c>
      <c r="F203" s="35">
        <v>0</v>
      </c>
      <c r="G203" s="35">
        <v>0</v>
      </c>
      <c r="H203" s="35">
        <v>0</v>
      </c>
      <c r="I203" s="35">
        <v>62713</v>
      </c>
    </row>
    <row r="204" spans="1:9" x14ac:dyDescent="0.25">
      <c r="A204" t="s">
        <v>163</v>
      </c>
      <c r="B204" t="s">
        <v>111</v>
      </c>
      <c r="C204" t="s">
        <v>136</v>
      </c>
      <c r="D204" s="35">
        <v>2200</v>
      </c>
      <c r="E204" s="35">
        <v>2200</v>
      </c>
      <c r="F204" s="35">
        <v>0</v>
      </c>
      <c r="G204" s="35">
        <v>0</v>
      </c>
      <c r="H204" s="35">
        <v>0</v>
      </c>
      <c r="I204" s="35">
        <v>2200</v>
      </c>
    </row>
    <row r="205" spans="1:9" x14ac:dyDescent="0.25">
      <c r="A205" t="s">
        <v>163</v>
      </c>
      <c r="B205" t="s">
        <v>224</v>
      </c>
      <c r="C205" t="s">
        <v>127</v>
      </c>
      <c r="D205" s="35">
        <v>0</v>
      </c>
      <c r="E205" s="35">
        <v>0</v>
      </c>
      <c r="F205" s="35">
        <v>179.55</v>
      </c>
      <c r="G205" s="35">
        <v>179.55</v>
      </c>
      <c r="H205" s="35">
        <v>170.45</v>
      </c>
      <c r="I205" s="35">
        <v>-350</v>
      </c>
    </row>
    <row r="206" spans="1:9" x14ac:dyDescent="0.25">
      <c r="A206" t="s">
        <v>163</v>
      </c>
      <c r="B206" t="s">
        <v>224</v>
      </c>
      <c r="C206" t="s">
        <v>136</v>
      </c>
      <c r="D206" s="35">
        <v>0</v>
      </c>
      <c r="E206" s="35">
        <v>0</v>
      </c>
      <c r="F206" s="35">
        <v>189.87</v>
      </c>
      <c r="G206" s="35">
        <v>261.86</v>
      </c>
      <c r="H206" s="35">
        <v>416.28</v>
      </c>
      <c r="I206" s="35">
        <v>-678.14</v>
      </c>
    </row>
    <row r="207" spans="1:9" x14ac:dyDescent="0.25">
      <c r="A207" t="s">
        <v>240</v>
      </c>
      <c r="B207" t="s">
        <v>224</v>
      </c>
      <c r="C207" t="s">
        <v>127</v>
      </c>
      <c r="D207" s="35">
        <v>0</v>
      </c>
      <c r="E207" s="35">
        <v>0</v>
      </c>
      <c r="F207" s="35">
        <v>0</v>
      </c>
      <c r="G207" s="35">
        <v>130</v>
      </c>
      <c r="H207" s="35">
        <v>12</v>
      </c>
      <c r="I207" s="35">
        <v>-142</v>
      </c>
    </row>
    <row r="208" spans="1:9" x14ac:dyDescent="0.25">
      <c r="A208" t="s">
        <v>262</v>
      </c>
      <c r="B208" t="s">
        <v>224</v>
      </c>
      <c r="C208" t="s">
        <v>136</v>
      </c>
      <c r="D208" s="35">
        <v>0</v>
      </c>
      <c r="E208" s="35">
        <v>0</v>
      </c>
      <c r="F208" s="35">
        <v>40.47</v>
      </c>
      <c r="G208" s="35">
        <v>102.17</v>
      </c>
      <c r="H208" s="35">
        <v>125.77</v>
      </c>
      <c r="I208" s="35">
        <v>-227.94</v>
      </c>
    </row>
    <row r="209" spans="1:9" x14ac:dyDescent="0.25">
      <c r="A209" t="s">
        <v>223</v>
      </c>
      <c r="B209" t="s">
        <v>224</v>
      </c>
      <c r="C209" t="s">
        <v>127</v>
      </c>
      <c r="D209" s="35">
        <v>0</v>
      </c>
      <c r="E209" s="35">
        <v>0</v>
      </c>
      <c r="F209" s="35">
        <v>360</v>
      </c>
      <c r="G209" s="35">
        <v>360</v>
      </c>
      <c r="H209" s="35">
        <v>0</v>
      </c>
      <c r="I209" s="35">
        <v>-360</v>
      </c>
    </row>
    <row r="210" spans="1:9" x14ac:dyDescent="0.25">
      <c r="A210" t="s">
        <v>223</v>
      </c>
      <c r="B210" t="s">
        <v>224</v>
      </c>
      <c r="C210" t="s">
        <v>136</v>
      </c>
      <c r="D210" s="35">
        <v>0</v>
      </c>
      <c r="E210" s="35">
        <v>0</v>
      </c>
      <c r="F210" s="35">
        <v>38</v>
      </c>
      <c r="G210" s="35">
        <v>625.86</v>
      </c>
      <c r="H210" s="35">
        <v>378</v>
      </c>
      <c r="I210" s="35">
        <v>-1003.86</v>
      </c>
    </row>
    <row r="211" spans="1:9" x14ac:dyDescent="0.25">
      <c r="A211" t="s">
        <v>245</v>
      </c>
      <c r="B211" t="s">
        <v>224</v>
      </c>
      <c r="C211" t="s">
        <v>127</v>
      </c>
      <c r="D211" s="35">
        <v>0</v>
      </c>
      <c r="E211" s="35">
        <v>0</v>
      </c>
      <c r="F211" s="35">
        <v>53.17</v>
      </c>
      <c r="G211" s="35">
        <v>53.17</v>
      </c>
      <c r="H211" s="35">
        <v>0</v>
      </c>
      <c r="I211" s="35">
        <v>-53.17</v>
      </c>
    </row>
    <row r="212" spans="1:9" x14ac:dyDescent="0.25">
      <c r="A212" t="s">
        <v>164</v>
      </c>
      <c r="B212" t="s">
        <v>111</v>
      </c>
      <c r="C212" t="s">
        <v>112</v>
      </c>
      <c r="D212" s="35">
        <v>40000</v>
      </c>
      <c r="E212" s="35">
        <v>40000</v>
      </c>
      <c r="F212" s="35">
        <v>1665.26</v>
      </c>
      <c r="G212" s="35">
        <v>22480.93</v>
      </c>
      <c r="H212" s="35">
        <v>9158.9</v>
      </c>
      <c r="I212" s="35">
        <v>8360.17</v>
      </c>
    </row>
    <row r="213" spans="1:9" x14ac:dyDescent="0.25">
      <c r="A213" t="s">
        <v>164</v>
      </c>
      <c r="B213" t="s">
        <v>111</v>
      </c>
      <c r="C213" t="s">
        <v>114</v>
      </c>
      <c r="D213" s="35">
        <v>8978</v>
      </c>
      <c r="E213" s="35">
        <v>8978</v>
      </c>
      <c r="F213" s="35">
        <v>302.24</v>
      </c>
      <c r="G213" s="35">
        <v>4080.28</v>
      </c>
      <c r="H213" s="35">
        <v>1662.32</v>
      </c>
      <c r="I213" s="35">
        <v>3235.4</v>
      </c>
    </row>
    <row r="214" spans="1:9" x14ac:dyDescent="0.25">
      <c r="A214" t="s">
        <v>164</v>
      </c>
      <c r="B214" t="s">
        <v>111</v>
      </c>
      <c r="C214" t="s">
        <v>115</v>
      </c>
      <c r="D214" s="35">
        <v>1000</v>
      </c>
      <c r="E214" s="35">
        <v>1000</v>
      </c>
      <c r="F214" s="35">
        <v>33.299999999999997</v>
      </c>
      <c r="G214" s="35">
        <v>449.61</v>
      </c>
      <c r="H214" s="35">
        <v>183.15</v>
      </c>
      <c r="I214" s="35">
        <v>367.24</v>
      </c>
    </row>
    <row r="215" spans="1:9" x14ac:dyDescent="0.25">
      <c r="A215" t="s">
        <v>164</v>
      </c>
      <c r="B215" t="s">
        <v>111</v>
      </c>
      <c r="C215" t="s">
        <v>116</v>
      </c>
      <c r="D215" s="35">
        <v>2220</v>
      </c>
      <c r="E215" s="35">
        <v>2220</v>
      </c>
      <c r="F215" s="35">
        <v>103.24</v>
      </c>
      <c r="G215" s="35">
        <v>1393.82</v>
      </c>
      <c r="H215" s="35">
        <v>567.82000000000005</v>
      </c>
      <c r="I215" s="35">
        <v>258.36</v>
      </c>
    </row>
    <row r="216" spans="1:9" x14ac:dyDescent="0.25">
      <c r="A216" t="s">
        <v>164</v>
      </c>
      <c r="B216" t="s">
        <v>111</v>
      </c>
      <c r="C216" t="s">
        <v>117</v>
      </c>
      <c r="D216" s="35">
        <v>850</v>
      </c>
      <c r="E216" s="35">
        <v>850</v>
      </c>
      <c r="F216" s="35">
        <v>24.14</v>
      </c>
      <c r="G216" s="35">
        <v>325.93</v>
      </c>
      <c r="H216" s="35">
        <v>132.77000000000001</v>
      </c>
      <c r="I216" s="35">
        <v>391.3</v>
      </c>
    </row>
    <row r="217" spans="1:9" x14ac:dyDescent="0.25">
      <c r="A217" t="s">
        <v>164</v>
      </c>
      <c r="B217" t="s">
        <v>111</v>
      </c>
      <c r="C217" t="s">
        <v>118</v>
      </c>
      <c r="D217" s="35">
        <v>9400</v>
      </c>
      <c r="E217" s="35">
        <v>9400</v>
      </c>
      <c r="F217" s="35">
        <v>315.86</v>
      </c>
      <c r="G217" s="35">
        <v>3175.72</v>
      </c>
      <c r="H217" s="35">
        <v>1737.23</v>
      </c>
      <c r="I217" s="35">
        <v>4487.05</v>
      </c>
    </row>
    <row r="218" spans="1:9" x14ac:dyDescent="0.25">
      <c r="A218" t="s">
        <v>164</v>
      </c>
      <c r="B218" t="s">
        <v>111</v>
      </c>
      <c r="C218" t="s">
        <v>119</v>
      </c>
      <c r="D218" s="35">
        <v>45</v>
      </c>
      <c r="E218" s="35">
        <v>45</v>
      </c>
      <c r="F218" s="35">
        <v>1.72</v>
      </c>
      <c r="G218" s="35">
        <v>19.920000000000002</v>
      </c>
      <c r="H218" s="35">
        <v>9.4600000000000009</v>
      </c>
      <c r="I218" s="35">
        <v>15.62</v>
      </c>
    </row>
    <row r="219" spans="1:9" x14ac:dyDescent="0.25">
      <c r="A219" t="s">
        <v>164</v>
      </c>
      <c r="B219" t="s">
        <v>111</v>
      </c>
      <c r="C219" t="s">
        <v>120</v>
      </c>
      <c r="D219" s="35">
        <v>300</v>
      </c>
      <c r="E219" s="35">
        <v>300</v>
      </c>
      <c r="F219" s="35">
        <v>9.8000000000000007</v>
      </c>
      <c r="G219" s="35">
        <v>100.98</v>
      </c>
      <c r="H219" s="35">
        <v>53.9</v>
      </c>
      <c r="I219" s="35">
        <v>145.12</v>
      </c>
    </row>
    <row r="220" spans="1:9" x14ac:dyDescent="0.25">
      <c r="A220" t="s">
        <v>164</v>
      </c>
      <c r="B220" t="s">
        <v>111</v>
      </c>
      <c r="C220" t="s">
        <v>121</v>
      </c>
      <c r="D220" s="35">
        <v>45</v>
      </c>
      <c r="E220" s="35">
        <v>45</v>
      </c>
      <c r="F220" s="35">
        <v>1.9</v>
      </c>
      <c r="G220" s="35">
        <v>19.25</v>
      </c>
      <c r="H220" s="35">
        <v>10.44</v>
      </c>
      <c r="I220" s="35">
        <v>15.31</v>
      </c>
    </row>
    <row r="221" spans="1:9" x14ac:dyDescent="0.25">
      <c r="A221" t="s">
        <v>164</v>
      </c>
      <c r="B221" t="s">
        <v>111</v>
      </c>
      <c r="C221" t="s">
        <v>125</v>
      </c>
      <c r="D221" s="35">
        <v>4</v>
      </c>
      <c r="E221" s="35">
        <v>4</v>
      </c>
      <c r="F221" s="35">
        <v>0</v>
      </c>
      <c r="G221" s="35">
        <v>2.99</v>
      </c>
      <c r="H221" s="35">
        <v>0</v>
      </c>
      <c r="I221" s="35">
        <v>1.01</v>
      </c>
    </row>
    <row r="222" spans="1:9" x14ac:dyDescent="0.25">
      <c r="A222" t="s">
        <v>165</v>
      </c>
      <c r="B222" t="s">
        <v>137</v>
      </c>
      <c r="C222" t="s">
        <v>166</v>
      </c>
      <c r="D222" s="35">
        <v>15000</v>
      </c>
      <c r="E222" s="35">
        <v>15000</v>
      </c>
      <c r="F222" s="35">
        <v>270.77999999999997</v>
      </c>
      <c r="G222" s="35">
        <v>3249.38</v>
      </c>
      <c r="H222" s="35">
        <v>11750.62</v>
      </c>
      <c r="I222" s="35">
        <v>0</v>
      </c>
    </row>
    <row r="223" spans="1:9" x14ac:dyDescent="0.25">
      <c r="A223" t="s">
        <v>165</v>
      </c>
      <c r="B223" t="s">
        <v>137</v>
      </c>
      <c r="C223" t="s">
        <v>167</v>
      </c>
      <c r="D223" s="35">
        <v>15000</v>
      </c>
      <c r="E223" s="35">
        <v>15000</v>
      </c>
      <c r="F223" s="35">
        <v>0</v>
      </c>
      <c r="G223" s="35">
        <v>3373.35</v>
      </c>
      <c r="H223" s="35">
        <v>11126.65</v>
      </c>
      <c r="I223" s="35">
        <v>500</v>
      </c>
    </row>
    <row r="224" spans="1:9" x14ac:dyDescent="0.25">
      <c r="A224" t="s">
        <v>165</v>
      </c>
      <c r="B224" t="s">
        <v>137</v>
      </c>
      <c r="C224" t="s">
        <v>168</v>
      </c>
      <c r="D224" s="35">
        <v>15000</v>
      </c>
      <c r="E224" s="35">
        <v>15000</v>
      </c>
      <c r="F224" s="35">
        <v>0</v>
      </c>
      <c r="G224" s="35">
        <v>4037.5</v>
      </c>
      <c r="H224" s="35">
        <v>10962.5</v>
      </c>
      <c r="I224" s="35">
        <v>0</v>
      </c>
    </row>
    <row r="225" spans="1:9" x14ac:dyDescent="0.25">
      <c r="A225" t="s">
        <v>165</v>
      </c>
      <c r="B225" t="s">
        <v>137</v>
      </c>
      <c r="C225" t="s">
        <v>169</v>
      </c>
      <c r="D225" s="35">
        <v>10000</v>
      </c>
      <c r="E225" s="35">
        <v>10000</v>
      </c>
      <c r="F225" s="35">
        <v>1800</v>
      </c>
      <c r="G225" s="35">
        <v>9000</v>
      </c>
      <c r="H225" s="35">
        <v>1000</v>
      </c>
      <c r="I225" s="35">
        <v>0</v>
      </c>
    </row>
    <row r="226" spans="1:9" x14ac:dyDescent="0.25">
      <c r="A226" t="s">
        <v>165</v>
      </c>
      <c r="B226" t="s">
        <v>137</v>
      </c>
      <c r="C226" t="s">
        <v>136</v>
      </c>
      <c r="D226" s="35">
        <v>37561.269999999997</v>
      </c>
      <c r="E226" s="35">
        <v>37561.269999999997</v>
      </c>
      <c r="F226" s="35">
        <v>0</v>
      </c>
      <c r="G226" s="35">
        <v>0</v>
      </c>
      <c r="H226" s="35">
        <v>0</v>
      </c>
      <c r="I226" s="35">
        <v>37561.269999999997</v>
      </c>
    </row>
    <row r="227" spans="1:9" x14ac:dyDescent="0.25">
      <c r="A227" t="s">
        <v>170</v>
      </c>
      <c r="B227" t="s">
        <v>138</v>
      </c>
      <c r="C227" t="s">
        <v>126</v>
      </c>
      <c r="D227" s="35">
        <v>6260.14</v>
      </c>
      <c r="E227" s="35">
        <v>6260.14</v>
      </c>
      <c r="F227" s="35">
        <v>0</v>
      </c>
      <c r="G227" s="35">
        <v>0</v>
      </c>
      <c r="H227" s="35">
        <v>0</v>
      </c>
      <c r="I227" s="35">
        <v>6260.14</v>
      </c>
    </row>
    <row r="228" spans="1:9" x14ac:dyDescent="0.25">
      <c r="A228" t="s">
        <v>171</v>
      </c>
      <c r="B228" t="s">
        <v>111</v>
      </c>
      <c r="C228" t="s">
        <v>113</v>
      </c>
      <c r="D228" s="35">
        <v>1150</v>
      </c>
      <c r="E228" s="35">
        <v>1150</v>
      </c>
      <c r="F228" s="35">
        <v>0</v>
      </c>
      <c r="G228" s="35">
        <v>1150</v>
      </c>
      <c r="H228" s="35">
        <v>0</v>
      </c>
      <c r="I228" s="35">
        <v>0</v>
      </c>
    </row>
    <row r="229" spans="1:9" x14ac:dyDescent="0.25">
      <c r="A229" t="s">
        <v>171</v>
      </c>
      <c r="B229" t="s">
        <v>111</v>
      </c>
      <c r="C229" t="s">
        <v>114</v>
      </c>
      <c r="D229" s="35">
        <v>600</v>
      </c>
      <c r="E229" s="35">
        <v>600</v>
      </c>
      <c r="F229" s="35">
        <v>0</v>
      </c>
      <c r="G229" s="35">
        <v>208.73</v>
      </c>
      <c r="H229" s="35">
        <v>0</v>
      </c>
      <c r="I229" s="35">
        <v>391.27</v>
      </c>
    </row>
    <row r="230" spans="1:9" x14ac:dyDescent="0.25">
      <c r="A230" t="s">
        <v>171</v>
      </c>
      <c r="B230" t="s">
        <v>111</v>
      </c>
      <c r="C230" t="s">
        <v>115</v>
      </c>
      <c r="D230" s="35">
        <v>150</v>
      </c>
      <c r="E230" s="35">
        <v>150</v>
      </c>
      <c r="F230" s="35">
        <v>0</v>
      </c>
      <c r="G230" s="35">
        <v>23</v>
      </c>
      <c r="H230" s="35">
        <v>0</v>
      </c>
      <c r="I230" s="35">
        <v>127</v>
      </c>
    </row>
    <row r="231" spans="1:9" x14ac:dyDescent="0.25">
      <c r="A231" t="s">
        <v>171</v>
      </c>
      <c r="B231" t="s">
        <v>111</v>
      </c>
      <c r="C231" t="s">
        <v>116</v>
      </c>
      <c r="D231" s="35">
        <v>50</v>
      </c>
      <c r="E231" s="35">
        <v>50</v>
      </c>
      <c r="F231" s="35">
        <v>0</v>
      </c>
      <c r="G231" s="35">
        <v>71.3</v>
      </c>
      <c r="H231" s="35">
        <v>0</v>
      </c>
      <c r="I231" s="35">
        <v>-21.3</v>
      </c>
    </row>
    <row r="232" spans="1:9" x14ac:dyDescent="0.25">
      <c r="A232" t="s">
        <v>171</v>
      </c>
      <c r="B232" t="s">
        <v>111</v>
      </c>
      <c r="C232" t="s">
        <v>117</v>
      </c>
      <c r="D232" s="35">
        <v>50</v>
      </c>
      <c r="E232" s="35">
        <v>50</v>
      </c>
      <c r="F232" s="35">
        <v>0</v>
      </c>
      <c r="G232" s="35">
        <v>16.68</v>
      </c>
      <c r="H232" s="35">
        <v>0</v>
      </c>
      <c r="I232" s="35">
        <v>33.32</v>
      </c>
    </row>
    <row r="233" spans="1:9" x14ac:dyDescent="0.25">
      <c r="A233" t="s">
        <v>171</v>
      </c>
      <c r="B233" t="s">
        <v>111</v>
      </c>
      <c r="C233" t="s">
        <v>127</v>
      </c>
      <c r="D233" s="35">
        <v>2000</v>
      </c>
      <c r="E233" s="35">
        <v>2000</v>
      </c>
      <c r="F233" s="35">
        <v>0</v>
      </c>
      <c r="G233" s="35">
        <v>0</v>
      </c>
      <c r="H233" s="35">
        <v>1004</v>
      </c>
      <c r="I233" s="35">
        <v>996</v>
      </c>
    </row>
    <row r="234" spans="1:9" x14ac:dyDescent="0.25">
      <c r="A234" t="s">
        <v>171</v>
      </c>
      <c r="B234" t="s">
        <v>111</v>
      </c>
      <c r="C234" t="s">
        <v>127</v>
      </c>
      <c r="D234" s="35">
        <v>0</v>
      </c>
      <c r="E234" s="35">
        <v>0</v>
      </c>
      <c r="F234" s="35">
        <v>0</v>
      </c>
      <c r="G234" s="35">
        <v>0</v>
      </c>
      <c r="H234" s="35">
        <v>60</v>
      </c>
      <c r="I234" s="35">
        <v>-60</v>
      </c>
    </row>
    <row r="235" spans="1:9" x14ac:dyDescent="0.25">
      <c r="A235" t="s">
        <v>171</v>
      </c>
      <c r="B235" t="s">
        <v>111</v>
      </c>
      <c r="C235" t="s">
        <v>136</v>
      </c>
      <c r="D235" s="35">
        <v>3233</v>
      </c>
      <c r="E235" s="35">
        <v>3233</v>
      </c>
      <c r="F235" s="35">
        <v>0</v>
      </c>
      <c r="G235" s="35">
        <v>1716.31</v>
      </c>
      <c r="H235" s="35">
        <v>0</v>
      </c>
      <c r="I235" s="35">
        <v>1516.69</v>
      </c>
    </row>
    <row r="236" spans="1:9" x14ac:dyDescent="0.25">
      <c r="A236" t="s">
        <v>172</v>
      </c>
      <c r="B236" t="s">
        <v>111</v>
      </c>
      <c r="C236" t="s">
        <v>136</v>
      </c>
      <c r="D236" s="35">
        <v>1959.99</v>
      </c>
      <c r="E236" s="35">
        <v>1959.99</v>
      </c>
      <c r="F236" s="35">
        <v>0</v>
      </c>
      <c r="G236" s="35">
        <v>9864.7199999999993</v>
      </c>
      <c r="H236" s="35">
        <v>0</v>
      </c>
      <c r="I236" s="35">
        <v>-7904.73</v>
      </c>
    </row>
    <row r="237" spans="1:9" x14ac:dyDescent="0.25">
      <c r="A237" t="s">
        <v>172</v>
      </c>
      <c r="B237" t="s">
        <v>111</v>
      </c>
      <c r="C237" t="s">
        <v>159</v>
      </c>
      <c r="D237" s="35">
        <v>3200.01</v>
      </c>
      <c r="E237" s="35">
        <v>3200.01</v>
      </c>
      <c r="F237" s="35">
        <v>0</v>
      </c>
      <c r="G237" s="35">
        <v>0</v>
      </c>
      <c r="H237" s="35">
        <v>0</v>
      </c>
      <c r="I237" s="35">
        <v>3200.01</v>
      </c>
    </row>
    <row r="238" spans="1:9" x14ac:dyDescent="0.25">
      <c r="A238" t="s">
        <v>172</v>
      </c>
      <c r="B238" t="s">
        <v>111</v>
      </c>
      <c r="C238" t="s">
        <v>185</v>
      </c>
      <c r="D238" s="35">
        <v>5140</v>
      </c>
      <c r="E238" s="35">
        <v>5140</v>
      </c>
      <c r="F238" s="35">
        <v>0</v>
      </c>
      <c r="G238" s="35">
        <v>0</v>
      </c>
      <c r="H238" s="35">
        <v>0</v>
      </c>
      <c r="I238" s="35">
        <v>5140</v>
      </c>
    </row>
    <row r="239" spans="1:9" x14ac:dyDescent="0.25">
      <c r="A239" t="s">
        <v>173</v>
      </c>
      <c r="B239" t="s">
        <v>111</v>
      </c>
      <c r="C239" t="s">
        <v>136</v>
      </c>
      <c r="D239" s="35">
        <v>1500</v>
      </c>
      <c r="E239" s="35">
        <v>1500</v>
      </c>
      <c r="F239" s="35">
        <v>0</v>
      </c>
      <c r="G239" s="35">
        <v>0</v>
      </c>
      <c r="H239" s="35">
        <v>0</v>
      </c>
      <c r="I239" s="35">
        <v>1500</v>
      </c>
    </row>
    <row r="240" spans="1:9" x14ac:dyDescent="0.25">
      <c r="A240" t="s">
        <v>173</v>
      </c>
      <c r="B240" t="s">
        <v>137</v>
      </c>
      <c r="C240" t="s">
        <v>127</v>
      </c>
      <c r="D240" s="35">
        <v>19037</v>
      </c>
      <c r="E240" s="35">
        <v>19037</v>
      </c>
      <c r="F240" s="35">
        <v>0</v>
      </c>
      <c r="G240" s="35">
        <v>2625.21</v>
      </c>
      <c r="H240" s="35">
        <v>7374.79</v>
      </c>
      <c r="I240" s="35">
        <v>9037</v>
      </c>
    </row>
    <row r="241" spans="1:9" x14ac:dyDescent="0.25">
      <c r="A241" t="s">
        <v>195</v>
      </c>
      <c r="B241" t="s">
        <v>111</v>
      </c>
      <c r="C241" t="s">
        <v>126</v>
      </c>
      <c r="D241" s="35">
        <v>52940</v>
      </c>
      <c r="E241" s="35">
        <v>52940</v>
      </c>
      <c r="F241" s="35">
        <v>0</v>
      </c>
      <c r="G241" s="35">
        <v>0</v>
      </c>
      <c r="H241" s="35">
        <v>0</v>
      </c>
      <c r="I241" s="35">
        <v>52940</v>
      </c>
    </row>
    <row r="242" spans="1:9" x14ac:dyDescent="0.25">
      <c r="A242" t="s">
        <v>195</v>
      </c>
      <c r="B242" t="s">
        <v>111</v>
      </c>
      <c r="C242" t="s">
        <v>126</v>
      </c>
      <c r="D242" s="35">
        <v>0</v>
      </c>
      <c r="E242" s="35">
        <v>0</v>
      </c>
      <c r="F242" s="35">
        <v>0</v>
      </c>
      <c r="G242" s="35">
        <v>25.95</v>
      </c>
      <c r="H242" s="35">
        <v>0</v>
      </c>
      <c r="I242" s="35">
        <v>-25.95</v>
      </c>
    </row>
    <row r="243" spans="1:9" x14ac:dyDescent="0.25">
      <c r="A243" t="s">
        <v>195</v>
      </c>
      <c r="B243" t="s">
        <v>111</v>
      </c>
      <c r="C243" t="s">
        <v>136</v>
      </c>
      <c r="D243" s="35">
        <v>0</v>
      </c>
      <c r="E243" s="35">
        <v>0</v>
      </c>
      <c r="F243" s="35">
        <v>0</v>
      </c>
      <c r="G243" s="35">
        <v>32249.69</v>
      </c>
      <c r="H243" s="35">
        <v>0</v>
      </c>
      <c r="I243" s="35">
        <v>-32249.69</v>
      </c>
    </row>
    <row r="244" spans="1:9" x14ac:dyDescent="0.25">
      <c r="A244" t="s">
        <v>194</v>
      </c>
      <c r="B244" t="s">
        <v>111</v>
      </c>
      <c r="C244" t="s">
        <v>127</v>
      </c>
      <c r="D244" s="35">
        <v>50000</v>
      </c>
      <c r="E244" s="35">
        <v>50000</v>
      </c>
      <c r="F244" s="35">
        <v>0</v>
      </c>
      <c r="G244" s="35">
        <v>0</v>
      </c>
      <c r="H244" s="35">
        <v>0</v>
      </c>
      <c r="I244" s="35">
        <v>50000</v>
      </c>
    </row>
    <row r="245" spans="1:9" x14ac:dyDescent="0.25">
      <c r="A245" t="s">
        <v>194</v>
      </c>
      <c r="B245" t="s">
        <v>111</v>
      </c>
      <c r="C245" t="s">
        <v>134</v>
      </c>
      <c r="D245" s="35">
        <v>40000</v>
      </c>
      <c r="E245" s="35">
        <v>40000</v>
      </c>
      <c r="F245" s="35">
        <v>0</v>
      </c>
      <c r="G245" s="35">
        <v>40000</v>
      </c>
      <c r="H245" s="35">
        <v>0</v>
      </c>
      <c r="I245" s="35">
        <v>0</v>
      </c>
    </row>
    <row r="246" spans="1:9" x14ac:dyDescent="0.25">
      <c r="A246" t="s">
        <v>194</v>
      </c>
      <c r="B246" t="s">
        <v>111</v>
      </c>
      <c r="C246" t="s">
        <v>134</v>
      </c>
      <c r="D246" s="35">
        <v>10000</v>
      </c>
      <c r="E246" s="35">
        <v>10000</v>
      </c>
      <c r="F246" s="35">
        <v>0</v>
      </c>
      <c r="G246" s="35">
        <v>16015</v>
      </c>
      <c r="H246" s="35">
        <v>0</v>
      </c>
      <c r="I246" s="35">
        <v>-6015</v>
      </c>
    </row>
    <row r="247" spans="1:9" x14ac:dyDescent="0.25">
      <c r="A247" t="s">
        <v>194</v>
      </c>
      <c r="B247" t="s">
        <v>111</v>
      </c>
      <c r="C247" t="s">
        <v>136</v>
      </c>
      <c r="D247" s="35">
        <v>15000</v>
      </c>
      <c r="E247" s="35">
        <v>15000</v>
      </c>
      <c r="F247" s="35">
        <v>0</v>
      </c>
      <c r="G247" s="35">
        <v>0</v>
      </c>
      <c r="H247" s="35">
        <v>0</v>
      </c>
      <c r="I247" s="35">
        <v>15000</v>
      </c>
    </row>
    <row r="248" spans="1:9" x14ac:dyDescent="0.25">
      <c r="A248" t="s">
        <v>194</v>
      </c>
      <c r="B248" t="s">
        <v>137</v>
      </c>
      <c r="C248" t="s">
        <v>168</v>
      </c>
      <c r="D248" s="35">
        <v>50000</v>
      </c>
      <c r="E248" s="35">
        <v>50000</v>
      </c>
      <c r="F248" s="35">
        <v>0</v>
      </c>
      <c r="G248" s="35">
        <v>0</v>
      </c>
      <c r="H248" s="35">
        <v>0</v>
      </c>
      <c r="I248" s="35">
        <v>50000</v>
      </c>
    </row>
    <row r="249" spans="1:9" x14ac:dyDescent="0.25">
      <c r="A249" t="s">
        <v>194</v>
      </c>
      <c r="B249" t="s">
        <v>148</v>
      </c>
      <c r="C249" t="s">
        <v>136</v>
      </c>
      <c r="D249" s="35">
        <v>18361</v>
      </c>
      <c r="E249" s="35">
        <v>18361</v>
      </c>
      <c r="F249" s="35">
        <v>0</v>
      </c>
      <c r="G249" s="35">
        <v>0</v>
      </c>
      <c r="H249" s="35">
        <v>0</v>
      </c>
      <c r="I249" s="35">
        <v>18361</v>
      </c>
    </row>
    <row r="250" spans="1:9" x14ac:dyDescent="0.25">
      <c r="A250" t="s">
        <v>174</v>
      </c>
      <c r="B250" t="s">
        <v>111</v>
      </c>
      <c r="C250" t="s">
        <v>126</v>
      </c>
      <c r="D250" s="35">
        <v>0</v>
      </c>
      <c r="E250" s="35">
        <v>0</v>
      </c>
      <c r="F250" s="35">
        <v>0</v>
      </c>
      <c r="G250" s="35">
        <v>19000</v>
      </c>
      <c r="H250" s="35">
        <v>0</v>
      </c>
      <c r="I250" s="35">
        <v>-19000</v>
      </c>
    </row>
    <row r="251" spans="1:9" x14ac:dyDescent="0.25">
      <c r="A251" t="s">
        <v>174</v>
      </c>
      <c r="B251" t="s">
        <v>111</v>
      </c>
      <c r="C251" t="s">
        <v>134</v>
      </c>
      <c r="D251" s="35">
        <v>10000</v>
      </c>
      <c r="E251" s="35">
        <v>10000</v>
      </c>
      <c r="F251" s="35">
        <v>792</v>
      </c>
      <c r="G251" s="35">
        <v>2192</v>
      </c>
      <c r="H251" s="35">
        <v>0</v>
      </c>
      <c r="I251" s="35">
        <v>7808</v>
      </c>
    </row>
    <row r="252" spans="1:9" x14ac:dyDescent="0.25">
      <c r="A252" t="s">
        <v>174</v>
      </c>
      <c r="B252" t="s">
        <v>111</v>
      </c>
      <c r="C252" t="s">
        <v>134</v>
      </c>
      <c r="D252" s="35">
        <v>100000</v>
      </c>
      <c r="E252" s="35">
        <v>100000</v>
      </c>
      <c r="F252" s="35">
        <v>0</v>
      </c>
      <c r="G252" s="35">
        <v>55650</v>
      </c>
      <c r="H252" s="35">
        <v>0</v>
      </c>
      <c r="I252" s="35">
        <v>44350</v>
      </c>
    </row>
    <row r="253" spans="1:9" x14ac:dyDescent="0.25">
      <c r="A253" t="s">
        <v>174</v>
      </c>
      <c r="B253" t="s">
        <v>111</v>
      </c>
      <c r="C253" t="s">
        <v>136</v>
      </c>
      <c r="D253" s="35">
        <v>40000</v>
      </c>
      <c r="E253" s="35">
        <v>40000</v>
      </c>
      <c r="F253" s="35">
        <v>0</v>
      </c>
      <c r="G253" s="35">
        <v>0</v>
      </c>
      <c r="H253" s="35">
        <v>0</v>
      </c>
      <c r="I253" s="35">
        <v>40000</v>
      </c>
    </row>
    <row r="254" spans="1:9" x14ac:dyDescent="0.25">
      <c r="A254" t="s">
        <v>174</v>
      </c>
      <c r="B254" t="s">
        <v>111</v>
      </c>
      <c r="C254" t="s">
        <v>136</v>
      </c>
      <c r="D254" s="35">
        <v>50000</v>
      </c>
      <c r="E254" s="35">
        <v>50000</v>
      </c>
      <c r="F254" s="35">
        <v>0</v>
      </c>
      <c r="G254" s="35">
        <v>795.98</v>
      </c>
      <c r="H254" s="35">
        <v>743.31</v>
      </c>
      <c r="I254" s="35">
        <v>48460.71</v>
      </c>
    </row>
    <row r="255" spans="1:9" x14ac:dyDescent="0.25">
      <c r="A255" t="s">
        <v>174</v>
      </c>
      <c r="B255" t="s">
        <v>137</v>
      </c>
      <c r="C255" t="s">
        <v>168</v>
      </c>
      <c r="D255" s="35">
        <v>9837</v>
      </c>
      <c r="E255" s="35">
        <v>9837</v>
      </c>
      <c r="F255" s="35">
        <v>1080</v>
      </c>
      <c r="G255" s="35">
        <v>3330</v>
      </c>
      <c r="H255" s="35">
        <v>6390</v>
      </c>
      <c r="I255" s="35">
        <v>117</v>
      </c>
    </row>
    <row r="256" spans="1:9" x14ac:dyDescent="0.25">
      <c r="A256" t="s">
        <v>174</v>
      </c>
      <c r="B256" t="s">
        <v>138</v>
      </c>
      <c r="C256" t="s">
        <v>126</v>
      </c>
      <c r="D256" s="35">
        <v>0</v>
      </c>
      <c r="E256" s="35">
        <v>0</v>
      </c>
      <c r="F256" s="35">
        <v>0</v>
      </c>
      <c r="G256" s="35">
        <v>0</v>
      </c>
      <c r="H256" s="35">
        <v>5990</v>
      </c>
      <c r="I256" s="35">
        <v>-5990</v>
      </c>
    </row>
    <row r="257" spans="1:9" x14ac:dyDescent="0.25">
      <c r="A257" t="s">
        <v>174</v>
      </c>
      <c r="B257" t="s">
        <v>148</v>
      </c>
      <c r="C257" t="s">
        <v>112</v>
      </c>
      <c r="D257" s="35">
        <v>45000</v>
      </c>
      <c r="E257" s="35">
        <v>45000</v>
      </c>
      <c r="F257" s="35">
        <v>3267.98</v>
      </c>
      <c r="G257" s="35">
        <v>22875.86</v>
      </c>
      <c r="H257" s="35">
        <v>16340.02</v>
      </c>
      <c r="I257" s="35">
        <v>5784.12</v>
      </c>
    </row>
    <row r="258" spans="1:9" x14ac:dyDescent="0.25">
      <c r="A258" t="s">
        <v>174</v>
      </c>
      <c r="B258" t="s">
        <v>148</v>
      </c>
      <c r="C258" t="s">
        <v>114</v>
      </c>
      <c r="D258" s="35">
        <v>6000</v>
      </c>
      <c r="E258" s="35">
        <v>6000</v>
      </c>
      <c r="F258" s="35">
        <v>593.12</v>
      </c>
      <c r="G258" s="35">
        <v>4151.84</v>
      </c>
      <c r="H258" s="35">
        <v>2965.65</v>
      </c>
      <c r="I258" s="35">
        <v>-1117.49</v>
      </c>
    </row>
    <row r="259" spans="1:9" x14ac:dyDescent="0.25">
      <c r="A259" t="s">
        <v>174</v>
      </c>
      <c r="B259" t="s">
        <v>148</v>
      </c>
      <c r="C259" t="s">
        <v>115</v>
      </c>
      <c r="D259" s="35">
        <v>1000</v>
      </c>
      <c r="E259" s="35">
        <v>1000</v>
      </c>
      <c r="F259" s="35">
        <v>65.36</v>
      </c>
      <c r="G259" s="35">
        <v>457.52</v>
      </c>
      <c r="H259" s="35">
        <v>326.8</v>
      </c>
      <c r="I259" s="35">
        <v>215.68</v>
      </c>
    </row>
    <row r="260" spans="1:9" x14ac:dyDescent="0.25">
      <c r="A260" t="s">
        <v>174</v>
      </c>
      <c r="B260" t="s">
        <v>148</v>
      </c>
      <c r="C260" t="s">
        <v>116</v>
      </c>
      <c r="D260" s="35">
        <v>2000</v>
      </c>
      <c r="E260" s="35">
        <v>2000</v>
      </c>
      <c r="F260" s="35">
        <v>202.62</v>
      </c>
      <c r="G260" s="35">
        <v>1418.34</v>
      </c>
      <c r="H260" s="35">
        <v>1013.1</v>
      </c>
      <c r="I260" s="35">
        <v>-431.44</v>
      </c>
    </row>
    <row r="261" spans="1:9" x14ac:dyDescent="0.25">
      <c r="A261" t="s">
        <v>174</v>
      </c>
      <c r="B261" t="s">
        <v>148</v>
      </c>
      <c r="C261" t="s">
        <v>117</v>
      </c>
      <c r="D261" s="35">
        <v>800</v>
      </c>
      <c r="E261" s="35">
        <v>800</v>
      </c>
      <c r="F261" s="35">
        <v>47.4</v>
      </c>
      <c r="G261" s="35">
        <v>331.8</v>
      </c>
      <c r="H261" s="35">
        <v>237</v>
      </c>
      <c r="I261" s="35">
        <v>231.2</v>
      </c>
    </row>
    <row r="262" spans="1:9" x14ac:dyDescent="0.25">
      <c r="A262" t="s">
        <v>174</v>
      </c>
      <c r="B262" t="s">
        <v>148</v>
      </c>
      <c r="C262" t="s">
        <v>118</v>
      </c>
      <c r="D262" s="35">
        <v>5200</v>
      </c>
      <c r="E262" s="35">
        <v>5200</v>
      </c>
      <c r="F262" s="35">
        <v>206.96</v>
      </c>
      <c r="G262" s="35">
        <v>1420.76</v>
      </c>
      <c r="H262" s="35">
        <v>1034.8</v>
      </c>
      <c r="I262" s="35">
        <v>2744.44</v>
      </c>
    </row>
    <row r="263" spans="1:9" x14ac:dyDescent="0.25">
      <c r="A263" t="s">
        <v>174</v>
      </c>
      <c r="B263" t="s">
        <v>148</v>
      </c>
      <c r="C263" t="s">
        <v>119</v>
      </c>
      <c r="D263" s="35">
        <v>100</v>
      </c>
      <c r="E263" s="35">
        <v>100</v>
      </c>
      <c r="F263" s="35">
        <v>8.64</v>
      </c>
      <c r="G263" s="35">
        <v>53.7</v>
      </c>
      <c r="H263" s="35">
        <v>43.2</v>
      </c>
      <c r="I263" s="35">
        <v>3.1</v>
      </c>
    </row>
    <row r="264" spans="1:9" x14ac:dyDescent="0.25">
      <c r="A264" t="s">
        <v>174</v>
      </c>
      <c r="B264" t="s">
        <v>148</v>
      </c>
      <c r="C264" t="s">
        <v>120</v>
      </c>
      <c r="D264" s="35">
        <v>400</v>
      </c>
      <c r="E264" s="35">
        <v>400</v>
      </c>
      <c r="F264" s="35">
        <v>11.44</v>
      </c>
      <c r="G264" s="35">
        <v>80.08</v>
      </c>
      <c r="H264" s="35">
        <v>57.2</v>
      </c>
      <c r="I264" s="35">
        <v>262.72000000000003</v>
      </c>
    </row>
    <row r="265" spans="1:9" x14ac:dyDescent="0.25">
      <c r="A265" t="s">
        <v>174</v>
      </c>
      <c r="B265" t="s">
        <v>148</v>
      </c>
      <c r="C265" t="s">
        <v>121</v>
      </c>
      <c r="D265" s="35">
        <v>100</v>
      </c>
      <c r="E265" s="35">
        <v>100</v>
      </c>
      <c r="F265" s="35">
        <v>2.5</v>
      </c>
      <c r="G265" s="35">
        <v>17.5</v>
      </c>
      <c r="H265" s="35">
        <v>12.5</v>
      </c>
      <c r="I265" s="35">
        <v>70</v>
      </c>
    </row>
    <row r="266" spans="1:9" x14ac:dyDescent="0.25">
      <c r="A266" t="s">
        <v>174</v>
      </c>
      <c r="B266" t="s">
        <v>148</v>
      </c>
      <c r="C266" t="s">
        <v>125</v>
      </c>
      <c r="D266" s="35">
        <v>10</v>
      </c>
      <c r="E266" s="35">
        <v>10</v>
      </c>
      <c r="F266" s="35">
        <v>0</v>
      </c>
      <c r="G266" s="35">
        <v>9.1999999999999993</v>
      </c>
      <c r="H266" s="35">
        <v>0</v>
      </c>
      <c r="I266" s="35">
        <v>0.8</v>
      </c>
    </row>
    <row r="267" spans="1:9" x14ac:dyDescent="0.25">
      <c r="A267" t="s">
        <v>174</v>
      </c>
      <c r="B267" t="s">
        <v>148</v>
      </c>
      <c r="C267" t="s">
        <v>136</v>
      </c>
      <c r="D267" s="35">
        <v>50000</v>
      </c>
      <c r="E267" s="35">
        <v>50000</v>
      </c>
      <c r="F267" s="35">
        <v>0</v>
      </c>
      <c r="G267" s="35">
        <v>0</v>
      </c>
      <c r="H267" s="35">
        <v>0</v>
      </c>
      <c r="I267" s="35">
        <v>50000</v>
      </c>
    </row>
    <row r="268" spans="1:9" x14ac:dyDescent="0.25">
      <c r="A268" t="s">
        <v>174</v>
      </c>
      <c r="B268" t="s">
        <v>182</v>
      </c>
      <c r="C268" t="s">
        <v>184</v>
      </c>
      <c r="D268" s="35">
        <v>100000</v>
      </c>
      <c r="E268" s="35">
        <v>100000</v>
      </c>
      <c r="F268" s="35">
        <v>0</v>
      </c>
      <c r="G268" s="35">
        <v>0</v>
      </c>
      <c r="H268" s="35">
        <v>0</v>
      </c>
      <c r="I268" s="35">
        <v>100000</v>
      </c>
    </row>
    <row r="269" spans="1:9" x14ac:dyDescent="0.25">
      <c r="A269" t="s">
        <v>175</v>
      </c>
      <c r="B269" t="s">
        <v>137</v>
      </c>
      <c r="C269" t="s">
        <v>166</v>
      </c>
      <c r="D269" s="35">
        <v>2915</v>
      </c>
      <c r="E269" s="35">
        <v>2915</v>
      </c>
      <c r="F269" s="35">
        <v>0</v>
      </c>
      <c r="G269" s="35">
        <v>1587.6</v>
      </c>
      <c r="H269" s="35">
        <v>0</v>
      </c>
      <c r="I269" s="35">
        <v>1327.4</v>
      </c>
    </row>
    <row r="270" spans="1:9" x14ac:dyDescent="0.25">
      <c r="A270" t="s">
        <v>175</v>
      </c>
      <c r="B270" t="s">
        <v>137</v>
      </c>
      <c r="C270" t="s">
        <v>167</v>
      </c>
      <c r="D270" s="35">
        <v>2500</v>
      </c>
      <c r="E270" s="35">
        <v>2500</v>
      </c>
      <c r="F270" s="35">
        <v>0</v>
      </c>
      <c r="G270" s="35">
        <v>0</v>
      </c>
      <c r="H270" s="35">
        <v>0</v>
      </c>
      <c r="I270" s="35">
        <v>2500</v>
      </c>
    </row>
    <row r="271" spans="1:9" x14ac:dyDescent="0.25">
      <c r="A271" t="s">
        <v>175</v>
      </c>
      <c r="B271" t="s">
        <v>137</v>
      </c>
      <c r="C271" t="s">
        <v>168</v>
      </c>
      <c r="D271" s="35">
        <v>2000</v>
      </c>
      <c r="E271" s="35">
        <v>2000</v>
      </c>
      <c r="F271" s="35">
        <v>0</v>
      </c>
      <c r="G271" s="35">
        <v>0</v>
      </c>
      <c r="H271" s="35">
        <v>0</v>
      </c>
      <c r="I271" s="35">
        <v>2000</v>
      </c>
    </row>
    <row r="272" spans="1:9" x14ac:dyDescent="0.25">
      <c r="A272" t="s">
        <v>175</v>
      </c>
      <c r="B272" t="s">
        <v>137</v>
      </c>
      <c r="C272" t="s">
        <v>169</v>
      </c>
      <c r="D272" s="35">
        <v>2000</v>
      </c>
      <c r="E272" s="35">
        <v>2000</v>
      </c>
      <c r="F272" s="35">
        <v>0</v>
      </c>
      <c r="G272" s="35">
        <v>0</v>
      </c>
      <c r="H272" s="35">
        <v>0</v>
      </c>
      <c r="I272" s="35">
        <v>2000</v>
      </c>
    </row>
    <row r="273" spans="1:9" x14ac:dyDescent="0.25">
      <c r="A273" t="s">
        <v>176</v>
      </c>
      <c r="B273" t="s">
        <v>137</v>
      </c>
      <c r="C273" t="s">
        <v>166</v>
      </c>
      <c r="D273" s="35">
        <v>805</v>
      </c>
      <c r="E273" s="35">
        <v>805</v>
      </c>
      <c r="F273" s="35">
        <v>0</v>
      </c>
      <c r="G273" s="35">
        <v>0</v>
      </c>
      <c r="H273" s="35">
        <v>0</v>
      </c>
      <c r="I273" s="35">
        <v>805</v>
      </c>
    </row>
    <row r="274" spans="1:9" x14ac:dyDescent="0.25">
      <c r="A274" t="s">
        <v>177</v>
      </c>
      <c r="B274" t="s">
        <v>111</v>
      </c>
      <c r="C274" t="s">
        <v>127</v>
      </c>
      <c r="D274" s="35">
        <v>9768</v>
      </c>
      <c r="E274" s="35">
        <v>9768</v>
      </c>
      <c r="F274" s="35">
        <v>0</v>
      </c>
      <c r="G274" s="35">
        <v>0</v>
      </c>
      <c r="H274" s="35">
        <v>0</v>
      </c>
      <c r="I274" s="35">
        <v>9768</v>
      </c>
    </row>
    <row r="275" spans="1:9" x14ac:dyDescent="0.25">
      <c r="A275" t="s">
        <v>177</v>
      </c>
      <c r="B275" t="s">
        <v>111</v>
      </c>
      <c r="C275" t="s">
        <v>136</v>
      </c>
      <c r="D275" s="35">
        <v>0</v>
      </c>
      <c r="E275" s="35">
        <v>0</v>
      </c>
      <c r="F275" s="35">
        <v>0</v>
      </c>
      <c r="G275" s="35">
        <v>358.09</v>
      </c>
      <c r="H275" s="35">
        <v>0</v>
      </c>
      <c r="I275" s="35">
        <v>-358.09</v>
      </c>
    </row>
    <row r="276" spans="1:9" x14ac:dyDescent="0.25">
      <c r="A276" t="s">
        <v>177</v>
      </c>
      <c r="B276" t="s">
        <v>137</v>
      </c>
      <c r="C276" t="s">
        <v>127</v>
      </c>
      <c r="D276" s="35">
        <v>6487.36</v>
      </c>
      <c r="E276" s="35">
        <v>6487.36</v>
      </c>
      <c r="F276" s="35">
        <v>0</v>
      </c>
      <c r="G276" s="35">
        <v>0</v>
      </c>
      <c r="H276" s="35">
        <v>0</v>
      </c>
      <c r="I276" s="35">
        <v>6487.36</v>
      </c>
    </row>
    <row r="277" spans="1:9" x14ac:dyDescent="0.25">
      <c r="A277" t="s">
        <v>178</v>
      </c>
      <c r="B277" t="s">
        <v>138</v>
      </c>
      <c r="C277" t="s">
        <v>135</v>
      </c>
      <c r="D277" s="35">
        <v>2679</v>
      </c>
      <c r="E277" s="35">
        <v>2679</v>
      </c>
      <c r="F277" s="35">
        <v>0</v>
      </c>
      <c r="G277" s="35">
        <v>0</v>
      </c>
      <c r="H277" s="35">
        <v>0</v>
      </c>
      <c r="I277" s="35">
        <v>2679</v>
      </c>
    </row>
    <row r="278" spans="1:9" x14ac:dyDescent="0.25">
      <c r="A278" t="s">
        <v>196</v>
      </c>
      <c r="B278" t="s">
        <v>111</v>
      </c>
      <c r="C278" t="s">
        <v>226</v>
      </c>
      <c r="D278" s="35">
        <v>0</v>
      </c>
      <c r="E278" s="35">
        <v>0</v>
      </c>
      <c r="F278" s="35">
        <v>0</v>
      </c>
      <c r="G278" s="35">
        <v>1478.19</v>
      </c>
      <c r="H278" s="35">
        <v>0</v>
      </c>
      <c r="I278" s="35">
        <v>-1478.19</v>
      </c>
    </row>
    <row r="279" spans="1:9" x14ac:dyDescent="0.25">
      <c r="A279" t="s">
        <v>196</v>
      </c>
      <c r="B279" t="s">
        <v>111</v>
      </c>
      <c r="C279" t="s">
        <v>198</v>
      </c>
      <c r="D279" s="35">
        <v>2857.16</v>
      </c>
      <c r="E279" s="35">
        <v>2857.16</v>
      </c>
      <c r="F279" s="35">
        <v>0</v>
      </c>
      <c r="G279" s="35">
        <v>0</v>
      </c>
      <c r="H279" s="35">
        <v>0</v>
      </c>
      <c r="I279" s="35">
        <v>2857.16</v>
      </c>
    </row>
    <row r="280" spans="1:9" x14ac:dyDescent="0.25">
      <c r="A280" t="s">
        <v>179</v>
      </c>
      <c r="B280" t="s">
        <v>111</v>
      </c>
      <c r="C280" t="s">
        <v>134</v>
      </c>
      <c r="D280" s="35">
        <v>45000</v>
      </c>
      <c r="E280" s="35">
        <v>45000</v>
      </c>
      <c r="F280" s="35">
        <v>0</v>
      </c>
      <c r="G280" s="35">
        <v>7870.5</v>
      </c>
      <c r="H280" s="35">
        <v>0</v>
      </c>
      <c r="I280" s="35">
        <v>37129.5</v>
      </c>
    </row>
    <row r="281" spans="1:9" x14ac:dyDescent="0.25">
      <c r="A281" t="s">
        <v>179</v>
      </c>
      <c r="B281" t="s">
        <v>111</v>
      </c>
      <c r="C281" t="s">
        <v>134</v>
      </c>
      <c r="D281" s="35">
        <v>0</v>
      </c>
      <c r="E281" s="35">
        <v>0</v>
      </c>
      <c r="F281" s="35">
        <v>6850</v>
      </c>
      <c r="G281" s="35">
        <v>6850</v>
      </c>
      <c r="H281" s="35">
        <v>0</v>
      </c>
      <c r="I281" s="35">
        <v>-6850</v>
      </c>
    </row>
    <row r="282" spans="1:9" x14ac:dyDescent="0.25">
      <c r="A282" t="s">
        <v>179</v>
      </c>
      <c r="B282" t="s">
        <v>111</v>
      </c>
      <c r="C282" t="s">
        <v>136</v>
      </c>
      <c r="D282" s="35">
        <v>10000</v>
      </c>
      <c r="E282" s="35">
        <v>10000</v>
      </c>
      <c r="F282" s="35">
        <v>0</v>
      </c>
      <c r="G282" s="35">
        <v>0</v>
      </c>
      <c r="H282" s="35">
        <v>0</v>
      </c>
      <c r="I282" s="35">
        <v>10000</v>
      </c>
    </row>
    <row r="283" spans="1:9" x14ac:dyDescent="0.25">
      <c r="A283" t="s">
        <v>179</v>
      </c>
      <c r="B283" t="s">
        <v>111</v>
      </c>
      <c r="C283" t="s">
        <v>136</v>
      </c>
      <c r="D283" s="35">
        <v>18533</v>
      </c>
      <c r="E283" s="35">
        <v>18533</v>
      </c>
      <c r="F283" s="35">
        <v>0</v>
      </c>
      <c r="G283" s="35">
        <v>0</v>
      </c>
      <c r="H283" s="35">
        <v>0</v>
      </c>
      <c r="I283" s="35">
        <v>18533</v>
      </c>
    </row>
    <row r="284" spans="1:9" x14ac:dyDescent="0.25">
      <c r="A284" t="s">
        <v>179</v>
      </c>
      <c r="B284" t="s">
        <v>137</v>
      </c>
      <c r="C284" t="s">
        <v>168</v>
      </c>
      <c r="D284" s="35">
        <v>12000</v>
      </c>
      <c r="E284" s="35">
        <v>12000</v>
      </c>
      <c r="F284" s="35">
        <v>0</v>
      </c>
      <c r="G284" s="35">
        <v>0</v>
      </c>
      <c r="H284" s="35">
        <v>0</v>
      </c>
      <c r="I284" s="35">
        <v>12000</v>
      </c>
    </row>
    <row r="285" spans="1:9" x14ac:dyDescent="0.25">
      <c r="A285" t="s">
        <v>179</v>
      </c>
      <c r="B285" t="s">
        <v>137</v>
      </c>
      <c r="C285" t="s">
        <v>127</v>
      </c>
      <c r="D285" s="35">
        <v>15000</v>
      </c>
      <c r="E285" s="35">
        <v>15000</v>
      </c>
      <c r="F285" s="35">
        <v>0</v>
      </c>
      <c r="G285" s="35">
        <v>0</v>
      </c>
      <c r="H285" s="35">
        <v>0</v>
      </c>
      <c r="I285" s="35">
        <v>15000</v>
      </c>
    </row>
    <row r="286" spans="1:9" x14ac:dyDescent="0.25">
      <c r="A286" t="s">
        <v>179</v>
      </c>
      <c r="B286" t="s">
        <v>138</v>
      </c>
      <c r="C286" t="s">
        <v>126</v>
      </c>
      <c r="D286" s="35">
        <v>0</v>
      </c>
      <c r="E286" s="35">
        <v>0</v>
      </c>
      <c r="F286" s="35">
        <v>0</v>
      </c>
      <c r="G286" s="35">
        <v>0</v>
      </c>
      <c r="H286" s="35">
        <v>19011.5</v>
      </c>
      <c r="I286" s="35">
        <v>-19011.5</v>
      </c>
    </row>
    <row r="287" spans="1:9" x14ac:dyDescent="0.25">
      <c r="A287" t="s">
        <v>179</v>
      </c>
      <c r="B287" t="s">
        <v>138</v>
      </c>
      <c r="C287" t="s">
        <v>126</v>
      </c>
      <c r="D287" s="35">
        <v>0</v>
      </c>
      <c r="E287" s="35">
        <v>0</v>
      </c>
      <c r="F287" s="35">
        <v>0</v>
      </c>
      <c r="G287" s="35">
        <v>0</v>
      </c>
      <c r="H287" s="35">
        <v>19011.5</v>
      </c>
      <c r="I287" s="35">
        <v>-19011.5</v>
      </c>
    </row>
    <row r="288" spans="1:9" x14ac:dyDescent="0.25">
      <c r="A288" t="s">
        <v>180</v>
      </c>
      <c r="B288" t="s">
        <v>111</v>
      </c>
      <c r="C288" t="s">
        <v>112</v>
      </c>
      <c r="D288" s="35">
        <v>41332.5</v>
      </c>
      <c r="E288" s="35">
        <v>41332.5</v>
      </c>
      <c r="F288" s="35">
        <v>0</v>
      </c>
      <c r="G288" s="35">
        <v>0</v>
      </c>
      <c r="H288" s="35">
        <v>0</v>
      </c>
      <c r="I288" s="35">
        <v>41332.5</v>
      </c>
    </row>
    <row r="289" spans="1:9" x14ac:dyDescent="0.25">
      <c r="A289" t="s">
        <v>180</v>
      </c>
      <c r="B289" t="s">
        <v>111</v>
      </c>
      <c r="C289" t="s">
        <v>114</v>
      </c>
      <c r="D289" s="35">
        <v>14180</v>
      </c>
      <c r="E289" s="35">
        <v>14180</v>
      </c>
      <c r="F289" s="35">
        <v>0</v>
      </c>
      <c r="G289" s="35">
        <v>0</v>
      </c>
      <c r="H289" s="35">
        <v>0</v>
      </c>
      <c r="I289" s="35">
        <v>14180</v>
      </c>
    </row>
    <row r="290" spans="1:9" x14ac:dyDescent="0.25">
      <c r="A290" t="s">
        <v>180</v>
      </c>
      <c r="B290" t="s">
        <v>111</v>
      </c>
      <c r="C290" t="s">
        <v>115</v>
      </c>
      <c r="D290" s="35">
        <v>1526</v>
      </c>
      <c r="E290" s="35">
        <v>1526</v>
      </c>
      <c r="F290" s="35">
        <v>0</v>
      </c>
      <c r="G290" s="35">
        <v>0</v>
      </c>
      <c r="H290" s="35">
        <v>0</v>
      </c>
      <c r="I290" s="35">
        <v>1526</v>
      </c>
    </row>
    <row r="291" spans="1:9" x14ac:dyDescent="0.25">
      <c r="A291" t="s">
        <v>180</v>
      </c>
      <c r="B291" t="s">
        <v>111</v>
      </c>
      <c r="C291" t="s">
        <v>116</v>
      </c>
      <c r="D291" s="35">
        <v>838</v>
      </c>
      <c r="E291" s="35">
        <v>838</v>
      </c>
      <c r="F291" s="35">
        <v>0</v>
      </c>
      <c r="G291" s="35">
        <v>0</v>
      </c>
      <c r="H291" s="35">
        <v>0</v>
      </c>
      <c r="I291" s="35">
        <v>838</v>
      </c>
    </row>
    <row r="292" spans="1:9" x14ac:dyDescent="0.25">
      <c r="A292" t="s">
        <v>180</v>
      </c>
      <c r="B292" t="s">
        <v>111</v>
      </c>
      <c r="C292" t="s">
        <v>117</v>
      </c>
      <c r="D292" s="35">
        <v>1467</v>
      </c>
      <c r="E292" s="35">
        <v>1467</v>
      </c>
      <c r="F292" s="35">
        <v>0</v>
      </c>
      <c r="G292" s="35">
        <v>0</v>
      </c>
      <c r="H292" s="35">
        <v>0</v>
      </c>
      <c r="I292" s="35">
        <v>1467</v>
      </c>
    </row>
    <row r="293" spans="1:9" x14ac:dyDescent="0.25">
      <c r="A293" t="s">
        <v>180</v>
      </c>
      <c r="B293" t="s">
        <v>111</v>
      </c>
      <c r="C293" t="s">
        <v>118</v>
      </c>
      <c r="D293" s="35">
        <v>8000</v>
      </c>
      <c r="E293" s="35">
        <v>8000</v>
      </c>
      <c r="F293" s="35">
        <v>0</v>
      </c>
      <c r="G293" s="35">
        <v>0</v>
      </c>
      <c r="H293" s="35">
        <v>0</v>
      </c>
      <c r="I293" s="35">
        <v>8000</v>
      </c>
    </row>
    <row r="294" spans="1:9" x14ac:dyDescent="0.25">
      <c r="A294" t="s">
        <v>180</v>
      </c>
      <c r="B294" t="s">
        <v>111</v>
      </c>
      <c r="C294" t="s">
        <v>119</v>
      </c>
      <c r="D294" s="35">
        <v>1000</v>
      </c>
      <c r="E294" s="35">
        <v>1000</v>
      </c>
      <c r="F294" s="35">
        <v>0</v>
      </c>
      <c r="G294" s="35">
        <v>0</v>
      </c>
      <c r="H294" s="35">
        <v>0</v>
      </c>
      <c r="I294" s="35">
        <v>1000</v>
      </c>
    </row>
    <row r="295" spans="1:9" x14ac:dyDescent="0.25">
      <c r="A295" t="s">
        <v>180</v>
      </c>
      <c r="B295" t="s">
        <v>111</v>
      </c>
      <c r="C295" t="s">
        <v>120</v>
      </c>
      <c r="D295" s="35">
        <v>200</v>
      </c>
      <c r="E295" s="35">
        <v>200</v>
      </c>
      <c r="F295" s="35">
        <v>0</v>
      </c>
      <c r="G295" s="35">
        <v>0</v>
      </c>
      <c r="H295" s="35">
        <v>0</v>
      </c>
      <c r="I295" s="35">
        <v>200</v>
      </c>
    </row>
    <row r="296" spans="1:9" x14ac:dyDescent="0.25">
      <c r="A296" t="s">
        <v>180</v>
      </c>
      <c r="B296" t="s">
        <v>111</v>
      </c>
      <c r="C296" t="s">
        <v>121</v>
      </c>
      <c r="D296" s="35">
        <v>200</v>
      </c>
      <c r="E296" s="35">
        <v>200</v>
      </c>
      <c r="F296" s="35">
        <v>0</v>
      </c>
      <c r="G296" s="35">
        <v>0</v>
      </c>
      <c r="H296" s="35">
        <v>0</v>
      </c>
      <c r="I296" s="35">
        <v>200</v>
      </c>
    </row>
    <row r="297" spans="1:9" x14ac:dyDescent="0.25">
      <c r="A297" t="s">
        <v>180</v>
      </c>
      <c r="B297" t="s">
        <v>111</v>
      </c>
      <c r="C297" t="s">
        <v>122</v>
      </c>
      <c r="D297" s="35">
        <v>80</v>
      </c>
      <c r="E297" s="35">
        <v>80</v>
      </c>
      <c r="F297" s="35">
        <v>0</v>
      </c>
      <c r="G297" s="35">
        <v>0</v>
      </c>
      <c r="H297" s="35">
        <v>0</v>
      </c>
      <c r="I297" s="35">
        <v>80</v>
      </c>
    </row>
    <row r="298" spans="1:9" x14ac:dyDescent="0.25">
      <c r="A298" t="s">
        <v>180</v>
      </c>
      <c r="B298" t="s">
        <v>111</v>
      </c>
      <c r="C298" t="s">
        <v>124</v>
      </c>
      <c r="D298" s="35">
        <v>6</v>
      </c>
      <c r="E298" s="35">
        <v>6</v>
      </c>
      <c r="F298" s="35">
        <v>0</v>
      </c>
      <c r="G298" s="35">
        <v>0</v>
      </c>
      <c r="H298" s="35">
        <v>0</v>
      </c>
      <c r="I298" s="35">
        <v>6</v>
      </c>
    </row>
    <row r="299" spans="1:9" x14ac:dyDescent="0.25">
      <c r="A299" t="s">
        <v>180</v>
      </c>
      <c r="B299" t="s">
        <v>111</v>
      </c>
      <c r="C299" t="s">
        <v>125</v>
      </c>
      <c r="D299" s="35">
        <v>6</v>
      </c>
      <c r="E299" s="35">
        <v>6</v>
      </c>
      <c r="F299" s="35">
        <v>0</v>
      </c>
      <c r="G299" s="35">
        <v>0</v>
      </c>
      <c r="H299" s="35">
        <v>0</v>
      </c>
      <c r="I299" s="35">
        <v>6</v>
      </c>
    </row>
    <row r="300" spans="1:9" x14ac:dyDescent="0.25">
      <c r="A300" t="s">
        <v>180</v>
      </c>
      <c r="B300" t="s">
        <v>111</v>
      </c>
      <c r="C300" t="s">
        <v>126</v>
      </c>
      <c r="D300" s="35">
        <v>1250</v>
      </c>
      <c r="E300" s="35">
        <v>1250</v>
      </c>
      <c r="F300" s="35">
        <v>1931.31</v>
      </c>
      <c r="G300" s="35">
        <v>4431.3100000000004</v>
      </c>
      <c r="H300" s="35">
        <v>192.26</v>
      </c>
      <c r="I300" s="35">
        <v>-3373.57</v>
      </c>
    </row>
    <row r="301" spans="1:9" x14ac:dyDescent="0.25">
      <c r="A301" t="s">
        <v>180</v>
      </c>
      <c r="B301" t="s">
        <v>111</v>
      </c>
      <c r="C301" t="s">
        <v>127</v>
      </c>
      <c r="D301" s="35">
        <v>1500</v>
      </c>
      <c r="E301" s="35">
        <v>1500</v>
      </c>
      <c r="F301" s="35">
        <v>0</v>
      </c>
      <c r="G301" s="35">
        <v>130</v>
      </c>
      <c r="H301" s="35">
        <v>0</v>
      </c>
      <c r="I301" s="35">
        <v>1370</v>
      </c>
    </row>
    <row r="302" spans="1:9" x14ac:dyDescent="0.25">
      <c r="A302" t="s">
        <v>180</v>
      </c>
      <c r="B302" t="s">
        <v>111</v>
      </c>
      <c r="C302" t="s">
        <v>130</v>
      </c>
      <c r="D302" s="35">
        <v>1250</v>
      </c>
      <c r="E302" s="35">
        <v>1250</v>
      </c>
      <c r="F302" s="35">
        <v>0</v>
      </c>
      <c r="G302" s="35">
        <v>0</v>
      </c>
      <c r="H302" s="35">
        <v>0</v>
      </c>
      <c r="I302" s="35">
        <v>1250</v>
      </c>
    </row>
    <row r="303" spans="1:9" x14ac:dyDescent="0.25">
      <c r="A303" t="s">
        <v>180</v>
      </c>
      <c r="B303" t="s">
        <v>111</v>
      </c>
      <c r="C303" t="s">
        <v>134</v>
      </c>
      <c r="D303" s="35">
        <v>10000</v>
      </c>
      <c r="E303" s="35">
        <v>10000</v>
      </c>
      <c r="F303" s="35">
        <v>0</v>
      </c>
      <c r="G303" s="35">
        <v>0</v>
      </c>
      <c r="H303" s="35">
        <v>0</v>
      </c>
      <c r="I303" s="35">
        <v>10000</v>
      </c>
    </row>
    <row r="304" spans="1:9" x14ac:dyDescent="0.25">
      <c r="A304" t="s">
        <v>180</v>
      </c>
      <c r="B304" t="s">
        <v>111</v>
      </c>
      <c r="C304" t="s">
        <v>136</v>
      </c>
      <c r="D304" s="35">
        <v>13499</v>
      </c>
      <c r="E304" s="35">
        <v>13499</v>
      </c>
      <c r="F304" s="35">
        <v>14.05</v>
      </c>
      <c r="G304" s="35">
        <v>358.83</v>
      </c>
      <c r="H304" s="35">
        <v>0</v>
      </c>
      <c r="I304" s="35">
        <v>13140.17</v>
      </c>
    </row>
    <row r="305" spans="1:9" x14ac:dyDescent="0.25">
      <c r="A305" t="s">
        <v>180</v>
      </c>
      <c r="B305" t="s">
        <v>138</v>
      </c>
      <c r="C305" t="s">
        <v>112</v>
      </c>
      <c r="D305" s="35">
        <v>0</v>
      </c>
      <c r="E305" s="35">
        <v>0</v>
      </c>
      <c r="F305" s="35">
        <v>0</v>
      </c>
      <c r="G305" s="35">
        <v>38686.42</v>
      </c>
      <c r="H305" s="35">
        <v>0</v>
      </c>
      <c r="I305" s="35">
        <v>-38686.42</v>
      </c>
    </row>
    <row r="306" spans="1:9" x14ac:dyDescent="0.25">
      <c r="A306" t="s">
        <v>180</v>
      </c>
      <c r="B306" t="s">
        <v>138</v>
      </c>
      <c r="C306" t="s">
        <v>114</v>
      </c>
      <c r="D306" s="35">
        <v>0</v>
      </c>
      <c r="E306" s="35">
        <v>0</v>
      </c>
      <c r="F306" s="35">
        <v>0</v>
      </c>
      <c r="G306" s="35">
        <v>7021.63</v>
      </c>
      <c r="H306" s="35">
        <v>0</v>
      </c>
      <c r="I306" s="35">
        <v>-7021.63</v>
      </c>
    </row>
    <row r="307" spans="1:9" x14ac:dyDescent="0.25">
      <c r="A307" t="s">
        <v>180</v>
      </c>
      <c r="B307" t="s">
        <v>138</v>
      </c>
      <c r="C307" t="s">
        <v>115</v>
      </c>
      <c r="D307" s="35">
        <v>0</v>
      </c>
      <c r="E307" s="35">
        <v>0</v>
      </c>
      <c r="F307" s="35">
        <v>0</v>
      </c>
      <c r="G307" s="35">
        <v>773.7</v>
      </c>
      <c r="H307" s="35">
        <v>0</v>
      </c>
      <c r="I307" s="35">
        <v>-773.7</v>
      </c>
    </row>
    <row r="308" spans="1:9" x14ac:dyDescent="0.25">
      <c r="A308" t="s">
        <v>180</v>
      </c>
      <c r="B308" t="s">
        <v>138</v>
      </c>
      <c r="C308" t="s">
        <v>116</v>
      </c>
      <c r="D308" s="35">
        <v>0</v>
      </c>
      <c r="E308" s="35">
        <v>0</v>
      </c>
      <c r="F308" s="35">
        <v>0</v>
      </c>
      <c r="G308" s="35">
        <v>2398.58</v>
      </c>
      <c r="H308" s="35">
        <v>0</v>
      </c>
      <c r="I308" s="35">
        <v>-2398.58</v>
      </c>
    </row>
    <row r="309" spans="1:9" x14ac:dyDescent="0.25">
      <c r="A309" t="s">
        <v>180</v>
      </c>
      <c r="B309" t="s">
        <v>138</v>
      </c>
      <c r="C309" t="s">
        <v>117</v>
      </c>
      <c r="D309" s="35">
        <v>0</v>
      </c>
      <c r="E309" s="35">
        <v>0</v>
      </c>
      <c r="F309" s="35">
        <v>0</v>
      </c>
      <c r="G309" s="35">
        <v>560.95000000000005</v>
      </c>
      <c r="H309" s="35">
        <v>0</v>
      </c>
      <c r="I309" s="35">
        <v>-560.95000000000005</v>
      </c>
    </row>
    <row r="310" spans="1:9" x14ac:dyDescent="0.25">
      <c r="A310" t="s">
        <v>180</v>
      </c>
      <c r="B310" t="s">
        <v>138</v>
      </c>
      <c r="C310" t="s">
        <v>118</v>
      </c>
      <c r="D310" s="35">
        <v>0</v>
      </c>
      <c r="E310" s="35">
        <v>0</v>
      </c>
      <c r="F310" s="35">
        <v>0</v>
      </c>
      <c r="G310" s="35">
        <v>6098.48</v>
      </c>
      <c r="H310" s="35">
        <v>0</v>
      </c>
      <c r="I310" s="35">
        <v>-6098.48</v>
      </c>
    </row>
    <row r="311" spans="1:9" x14ac:dyDescent="0.25">
      <c r="A311" t="s">
        <v>180</v>
      </c>
      <c r="B311" t="s">
        <v>138</v>
      </c>
      <c r="C311" t="s">
        <v>119</v>
      </c>
      <c r="D311" s="35">
        <v>0</v>
      </c>
      <c r="E311" s="35">
        <v>0</v>
      </c>
      <c r="F311" s="35">
        <v>0</v>
      </c>
      <c r="G311" s="35">
        <v>27.8</v>
      </c>
      <c r="H311" s="35">
        <v>0</v>
      </c>
      <c r="I311" s="35">
        <v>-27.8</v>
      </c>
    </row>
    <row r="312" spans="1:9" x14ac:dyDescent="0.25">
      <c r="A312" t="s">
        <v>180</v>
      </c>
      <c r="B312" t="s">
        <v>138</v>
      </c>
      <c r="C312" t="s">
        <v>120</v>
      </c>
      <c r="D312" s="35">
        <v>0</v>
      </c>
      <c r="E312" s="35">
        <v>0</v>
      </c>
      <c r="F312" s="35">
        <v>0</v>
      </c>
      <c r="G312" s="35">
        <v>256.62</v>
      </c>
      <c r="H312" s="35">
        <v>0</v>
      </c>
      <c r="I312" s="35">
        <v>-256.62</v>
      </c>
    </row>
    <row r="313" spans="1:9" x14ac:dyDescent="0.25">
      <c r="A313" t="s">
        <v>180</v>
      </c>
      <c r="B313" t="s">
        <v>138</v>
      </c>
      <c r="C313" t="s">
        <v>121</v>
      </c>
      <c r="D313" s="35">
        <v>0</v>
      </c>
      <c r="E313" s="35">
        <v>0</v>
      </c>
      <c r="F313" s="35">
        <v>0</v>
      </c>
      <c r="G313" s="35">
        <v>42.4</v>
      </c>
      <c r="H313" s="35">
        <v>0</v>
      </c>
      <c r="I313" s="35">
        <v>-42.4</v>
      </c>
    </row>
    <row r="314" spans="1:9" x14ac:dyDescent="0.25">
      <c r="A314" t="s">
        <v>180</v>
      </c>
      <c r="B314" t="s">
        <v>138</v>
      </c>
      <c r="C314" t="s">
        <v>125</v>
      </c>
      <c r="D314" s="35">
        <v>0</v>
      </c>
      <c r="E314" s="35">
        <v>0</v>
      </c>
      <c r="F314" s="35">
        <v>0</v>
      </c>
      <c r="G314" s="35">
        <v>2.2999999999999998</v>
      </c>
      <c r="H314" s="35">
        <v>0</v>
      </c>
      <c r="I314" s="35">
        <v>-2.2999999999999998</v>
      </c>
    </row>
    <row r="315" spans="1:9" x14ac:dyDescent="0.25">
      <c r="A315" t="s">
        <v>180</v>
      </c>
      <c r="B315" t="s">
        <v>146</v>
      </c>
      <c r="C315" t="s">
        <v>113</v>
      </c>
      <c r="D315" s="35">
        <v>1200</v>
      </c>
      <c r="E315" s="35">
        <v>1200</v>
      </c>
      <c r="F315" s="35">
        <v>0</v>
      </c>
      <c r="G315" s="35">
        <v>0</v>
      </c>
      <c r="H315" s="35">
        <v>0</v>
      </c>
      <c r="I315" s="35">
        <v>1200</v>
      </c>
    </row>
    <row r="316" spans="1:9" x14ac:dyDescent="0.25">
      <c r="A316" t="s">
        <v>180</v>
      </c>
      <c r="B316" t="s">
        <v>146</v>
      </c>
      <c r="C316" t="s">
        <v>114</v>
      </c>
      <c r="D316" s="35">
        <v>320</v>
      </c>
      <c r="E316" s="35">
        <v>320</v>
      </c>
      <c r="F316" s="35">
        <v>0</v>
      </c>
      <c r="G316" s="35">
        <v>0</v>
      </c>
      <c r="H316" s="35">
        <v>0</v>
      </c>
      <c r="I316" s="35">
        <v>320</v>
      </c>
    </row>
    <row r="317" spans="1:9" x14ac:dyDescent="0.25">
      <c r="A317" t="s">
        <v>180</v>
      </c>
      <c r="B317" t="s">
        <v>146</v>
      </c>
      <c r="C317" t="s">
        <v>115</v>
      </c>
      <c r="D317" s="35">
        <v>36</v>
      </c>
      <c r="E317" s="35">
        <v>36</v>
      </c>
      <c r="F317" s="35">
        <v>0</v>
      </c>
      <c r="G317" s="35">
        <v>0</v>
      </c>
      <c r="H317" s="35">
        <v>0</v>
      </c>
      <c r="I317" s="35">
        <v>36</v>
      </c>
    </row>
    <row r="318" spans="1:9" x14ac:dyDescent="0.25">
      <c r="A318" t="s">
        <v>180</v>
      </c>
      <c r="B318" t="s">
        <v>146</v>
      </c>
      <c r="C318" t="s">
        <v>116</v>
      </c>
      <c r="D318" s="35">
        <v>462</v>
      </c>
      <c r="E318" s="35">
        <v>462</v>
      </c>
      <c r="F318" s="35">
        <v>0</v>
      </c>
      <c r="G318" s="35">
        <v>0</v>
      </c>
      <c r="H318" s="35">
        <v>0</v>
      </c>
      <c r="I318" s="35">
        <v>462</v>
      </c>
    </row>
    <row r="319" spans="1:9" x14ac:dyDescent="0.25">
      <c r="A319" t="s">
        <v>180</v>
      </c>
      <c r="B319" t="s">
        <v>146</v>
      </c>
      <c r="C319" t="s">
        <v>117</v>
      </c>
      <c r="D319" s="35">
        <v>33</v>
      </c>
      <c r="E319" s="35">
        <v>33</v>
      </c>
      <c r="F319" s="35">
        <v>0</v>
      </c>
      <c r="G319" s="35">
        <v>0</v>
      </c>
      <c r="H319" s="35">
        <v>0</v>
      </c>
      <c r="I319" s="35">
        <v>33</v>
      </c>
    </row>
    <row r="320" spans="1:9" x14ac:dyDescent="0.25">
      <c r="A320" t="s">
        <v>197</v>
      </c>
      <c r="B320" t="s">
        <v>111</v>
      </c>
      <c r="C320" t="s">
        <v>112</v>
      </c>
      <c r="D320" s="35">
        <v>75000</v>
      </c>
      <c r="E320" s="35">
        <v>75000</v>
      </c>
      <c r="F320" s="35">
        <v>6250</v>
      </c>
      <c r="G320" s="35">
        <v>40625</v>
      </c>
      <c r="H320" s="35">
        <v>34375</v>
      </c>
      <c r="I320" s="35">
        <v>0</v>
      </c>
    </row>
    <row r="321" spans="1:9" x14ac:dyDescent="0.25">
      <c r="A321" t="s">
        <v>197</v>
      </c>
      <c r="B321" t="s">
        <v>111</v>
      </c>
      <c r="C321" t="s">
        <v>114</v>
      </c>
      <c r="D321" s="35">
        <v>13700</v>
      </c>
      <c r="E321" s="35">
        <v>13700</v>
      </c>
      <c r="F321" s="35">
        <v>1134.3800000000001</v>
      </c>
      <c r="G321" s="35">
        <v>7373.47</v>
      </c>
      <c r="H321" s="35">
        <v>6239.09</v>
      </c>
      <c r="I321" s="35">
        <v>87.44</v>
      </c>
    </row>
    <row r="322" spans="1:9" x14ac:dyDescent="0.25">
      <c r="A322" t="s">
        <v>197</v>
      </c>
      <c r="B322" t="s">
        <v>111</v>
      </c>
      <c r="C322" t="s">
        <v>115</v>
      </c>
      <c r="D322" s="35">
        <v>2250</v>
      </c>
      <c r="E322" s="35">
        <v>2250</v>
      </c>
      <c r="F322" s="35">
        <v>125</v>
      </c>
      <c r="G322" s="35">
        <v>812.5</v>
      </c>
      <c r="H322" s="35">
        <v>687.5</v>
      </c>
      <c r="I322" s="35">
        <v>750</v>
      </c>
    </row>
    <row r="323" spans="1:9" x14ac:dyDescent="0.25">
      <c r="A323" t="s">
        <v>197</v>
      </c>
      <c r="B323" t="s">
        <v>111</v>
      </c>
      <c r="C323" t="s">
        <v>116</v>
      </c>
      <c r="D323" s="35">
        <v>5000</v>
      </c>
      <c r="E323" s="35">
        <v>5000</v>
      </c>
      <c r="F323" s="35">
        <v>387.5</v>
      </c>
      <c r="G323" s="35">
        <v>2518.75</v>
      </c>
      <c r="H323" s="35">
        <v>2131.25</v>
      </c>
      <c r="I323" s="35">
        <v>350</v>
      </c>
    </row>
    <row r="324" spans="1:9" x14ac:dyDescent="0.25">
      <c r="A324" t="s">
        <v>197</v>
      </c>
      <c r="B324" t="s">
        <v>111</v>
      </c>
      <c r="C324" t="s">
        <v>117</v>
      </c>
      <c r="D324" s="35">
        <v>1600</v>
      </c>
      <c r="E324" s="35">
        <v>1600</v>
      </c>
      <c r="F324" s="35">
        <v>90.64</v>
      </c>
      <c r="G324" s="35">
        <v>589.16</v>
      </c>
      <c r="H324" s="35">
        <v>498.51</v>
      </c>
      <c r="I324" s="35">
        <v>512.33000000000004</v>
      </c>
    </row>
    <row r="325" spans="1:9" x14ac:dyDescent="0.25">
      <c r="A325" t="s">
        <v>197</v>
      </c>
      <c r="B325" t="s">
        <v>111</v>
      </c>
      <c r="C325" t="s">
        <v>118</v>
      </c>
      <c r="D325" s="35">
        <v>6372</v>
      </c>
      <c r="E325" s="35">
        <v>6372</v>
      </c>
      <c r="F325" s="35">
        <v>0</v>
      </c>
      <c r="G325" s="35">
        <v>0</v>
      </c>
      <c r="H325" s="35">
        <v>0</v>
      </c>
      <c r="I325" s="35">
        <v>6372</v>
      </c>
    </row>
    <row r="326" spans="1:9" x14ac:dyDescent="0.25">
      <c r="A326" t="s">
        <v>197</v>
      </c>
      <c r="B326" t="s">
        <v>111</v>
      </c>
      <c r="C326" t="s">
        <v>119</v>
      </c>
      <c r="D326" s="35">
        <v>60</v>
      </c>
      <c r="E326" s="35">
        <v>60</v>
      </c>
      <c r="F326" s="35">
        <v>5.64</v>
      </c>
      <c r="G326" s="35">
        <v>33.35</v>
      </c>
      <c r="H326" s="35">
        <v>31.02</v>
      </c>
      <c r="I326" s="35">
        <v>-4.37</v>
      </c>
    </row>
    <row r="327" spans="1:9" x14ac:dyDescent="0.25">
      <c r="A327" t="s">
        <v>197</v>
      </c>
      <c r="B327" t="s">
        <v>111</v>
      </c>
      <c r="C327" t="s">
        <v>120</v>
      </c>
      <c r="D327" s="35">
        <v>860</v>
      </c>
      <c r="E327" s="35">
        <v>860</v>
      </c>
      <c r="F327" s="35">
        <v>0</v>
      </c>
      <c r="G327" s="35">
        <v>0</v>
      </c>
      <c r="H327" s="35">
        <v>0</v>
      </c>
      <c r="I327" s="35">
        <v>860</v>
      </c>
    </row>
    <row r="328" spans="1:9" x14ac:dyDescent="0.25">
      <c r="A328" t="s">
        <v>197</v>
      </c>
      <c r="B328" t="s">
        <v>111</v>
      </c>
      <c r="C328" t="s">
        <v>121</v>
      </c>
      <c r="D328" s="35">
        <v>150</v>
      </c>
      <c r="E328" s="35">
        <v>150</v>
      </c>
      <c r="F328" s="35">
        <v>0</v>
      </c>
      <c r="G328" s="35">
        <v>0</v>
      </c>
      <c r="H328" s="35">
        <v>0</v>
      </c>
      <c r="I328" s="35">
        <v>150</v>
      </c>
    </row>
    <row r="329" spans="1:9" x14ac:dyDescent="0.25">
      <c r="A329" t="s">
        <v>197</v>
      </c>
      <c r="B329" t="s">
        <v>111</v>
      </c>
      <c r="C329" t="s">
        <v>125</v>
      </c>
      <c r="D329" s="35">
        <v>8</v>
      </c>
      <c r="E329" s="35">
        <v>8</v>
      </c>
      <c r="F329" s="35">
        <v>0</v>
      </c>
      <c r="G329" s="35">
        <v>4.5</v>
      </c>
      <c r="H329" s="35">
        <v>0</v>
      </c>
      <c r="I329" s="35">
        <v>3.5</v>
      </c>
    </row>
    <row r="330" spans="1:9" x14ac:dyDescent="0.25">
      <c r="A330" t="s">
        <v>197</v>
      </c>
      <c r="B330" t="s">
        <v>138</v>
      </c>
      <c r="C330" t="s">
        <v>112</v>
      </c>
      <c r="D330" s="35">
        <v>65000</v>
      </c>
      <c r="E330" s="35">
        <v>65000</v>
      </c>
      <c r="F330" s="35">
        <v>0</v>
      </c>
      <c r="G330" s="35">
        <v>0</v>
      </c>
      <c r="H330" s="35">
        <v>0</v>
      </c>
      <c r="I330" s="35">
        <v>65000</v>
      </c>
    </row>
    <row r="331" spans="1:9" x14ac:dyDescent="0.25">
      <c r="A331" t="s">
        <v>197</v>
      </c>
      <c r="B331" t="s">
        <v>138</v>
      </c>
      <c r="C331" t="s">
        <v>114</v>
      </c>
      <c r="D331" s="35">
        <v>11800</v>
      </c>
      <c r="E331" s="35">
        <v>11800</v>
      </c>
      <c r="F331" s="35">
        <v>0</v>
      </c>
      <c r="G331" s="35">
        <v>0</v>
      </c>
      <c r="H331" s="35">
        <v>0</v>
      </c>
      <c r="I331" s="35">
        <v>11800</v>
      </c>
    </row>
    <row r="332" spans="1:9" x14ac:dyDescent="0.25">
      <c r="A332" t="s">
        <v>197</v>
      </c>
      <c r="B332" t="s">
        <v>138</v>
      </c>
      <c r="C332" t="s">
        <v>115</v>
      </c>
      <c r="D332" s="35">
        <v>2000</v>
      </c>
      <c r="E332" s="35">
        <v>2000</v>
      </c>
      <c r="F332" s="35">
        <v>0</v>
      </c>
      <c r="G332" s="35">
        <v>0</v>
      </c>
      <c r="H332" s="35">
        <v>0</v>
      </c>
      <c r="I332" s="35">
        <v>2000</v>
      </c>
    </row>
    <row r="333" spans="1:9" x14ac:dyDescent="0.25">
      <c r="A333" t="s">
        <v>197</v>
      </c>
      <c r="B333" t="s">
        <v>138</v>
      </c>
      <c r="C333" t="s">
        <v>116</v>
      </c>
      <c r="D333" s="35">
        <v>3000</v>
      </c>
      <c r="E333" s="35">
        <v>3000</v>
      </c>
      <c r="F333" s="35">
        <v>0</v>
      </c>
      <c r="G333" s="35">
        <v>0</v>
      </c>
      <c r="H333" s="35">
        <v>0</v>
      </c>
      <c r="I333" s="35">
        <v>3000</v>
      </c>
    </row>
    <row r="334" spans="1:9" x14ac:dyDescent="0.25">
      <c r="A334" t="s">
        <v>197</v>
      </c>
      <c r="B334" t="s">
        <v>138</v>
      </c>
      <c r="C334" t="s">
        <v>117</v>
      </c>
      <c r="D334" s="35">
        <v>1600</v>
      </c>
      <c r="E334" s="35">
        <v>1600</v>
      </c>
      <c r="F334" s="35">
        <v>0</v>
      </c>
      <c r="G334" s="35">
        <v>0</v>
      </c>
      <c r="H334" s="35">
        <v>0</v>
      </c>
      <c r="I334" s="35">
        <v>1600</v>
      </c>
    </row>
    <row r="335" spans="1:9" x14ac:dyDescent="0.25">
      <c r="A335" t="s">
        <v>197</v>
      </c>
      <c r="B335" t="s">
        <v>138</v>
      </c>
      <c r="C335" t="s">
        <v>118</v>
      </c>
      <c r="D335" s="35">
        <v>5522</v>
      </c>
      <c r="E335" s="35">
        <v>5522</v>
      </c>
      <c r="F335" s="35">
        <v>0</v>
      </c>
      <c r="G335" s="35">
        <v>0</v>
      </c>
      <c r="H335" s="35">
        <v>0</v>
      </c>
      <c r="I335" s="35">
        <v>5522</v>
      </c>
    </row>
    <row r="336" spans="1:9" x14ac:dyDescent="0.25">
      <c r="A336" t="s">
        <v>197</v>
      </c>
      <c r="B336" t="s">
        <v>138</v>
      </c>
      <c r="C336" t="s">
        <v>119</v>
      </c>
      <c r="D336" s="35">
        <v>60</v>
      </c>
      <c r="E336" s="35">
        <v>60</v>
      </c>
      <c r="F336" s="35">
        <v>0</v>
      </c>
      <c r="G336" s="35">
        <v>0</v>
      </c>
      <c r="H336" s="35">
        <v>0</v>
      </c>
      <c r="I336" s="35">
        <v>60</v>
      </c>
    </row>
    <row r="337" spans="1:9" x14ac:dyDescent="0.25">
      <c r="A337" t="s">
        <v>197</v>
      </c>
      <c r="B337" t="s">
        <v>138</v>
      </c>
      <c r="C337" t="s">
        <v>120</v>
      </c>
      <c r="D337" s="35">
        <v>860</v>
      </c>
      <c r="E337" s="35">
        <v>860</v>
      </c>
      <c r="F337" s="35">
        <v>0</v>
      </c>
      <c r="G337" s="35">
        <v>0</v>
      </c>
      <c r="H337" s="35">
        <v>0</v>
      </c>
      <c r="I337" s="35">
        <v>860</v>
      </c>
    </row>
    <row r="338" spans="1:9" x14ac:dyDescent="0.25">
      <c r="A338" t="s">
        <v>197</v>
      </c>
      <c r="B338" t="s">
        <v>138</v>
      </c>
      <c r="C338" t="s">
        <v>121</v>
      </c>
      <c r="D338" s="35">
        <v>150</v>
      </c>
      <c r="E338" s="35">
        <v>150</v>
      </c>
      <c r="F338" s="35">
        <v>0</v>
      </c>
      <c r="G338" s="35">
        <v>0</v>
      </c>
      <c r="H338" s="35">
        <v>0</v>
      </c>
      <c r="I338" s="35">
        <v>150</v>
      </c>
    </row>
    <row r="339" spans="1:9" x14ac:dyDescent="0.25">
      <c r="A339" t="s">
        <v>197</v>
      </c>
      <c r="B339" t="s">
        <v>138</v>
      </c>
      <c r="C339" t="s">
        <v>125</v>
      </c>
      <c r="D339" s="35">
        <v>8</v>
      </c>
      <c r="E339" s="35">
        <v>8</v>
      </c>
      <c r="F339" s="35">
        <v>0</v>
      </c>
      <c r="G339" s="35">
        <v>3.82</v>
      </c>
      <c r="H339" s="35">
        <v>0</v>
      </c>
      <c r="I339" s="35">
        <v>4.18</v>
      </c>
    </row>
    <row r="340" spans="1:9" x14ac:dyDescent="0.25">
      <c r="A340" t="s">
        <v>197</v>
      </c>
      <c r="B340" t="s">
        <v>138</v>
      </c>
      <c r="C340" t="s">
        <v>127</v>
      </c>
      <c r="D340" s="35">
        <v>2500</v>
      </c>
      <c r="E340" s="35">
        <v>2500</v>
      </c>
      <c r="F340" s="35">
        <v>0</v>
      </c>
      <c r="G340" s="35">
        <v>21180</v>
      </c>
      <c r="H340" s="35">
        <v>530</v>
      </c>
      <c r="I340" s="35">
        <v>-19210</v>
      </c>
    </row>
    <row r="341" spans="1:9" x14ac:dyDescent="0.25">
      <c r="A341" t="s">
        <v>197</v>
      </c>
      <c r="B341" t="s">
        <v>138</v>
      </c>
      <c r="C341" t="s">
        <v>136</v>
      </c>
      <c r="D341" s="35">
        <v>2500</v>
      </c>
      <c r="E341" s="35">
        <v>2500</v>
      </c>
      <c r="F341" s="35">
        <v>0</v>
      </c>
      <c r="G341" s="35">
        <v>0</v>
      </c>
      <c r="H341" s="35">
        <v>0</v>
      </c>
      <c r="I341" s="35">
        <v>2500</v>
      </c>
    </row>
    <row r="342" spans="1:9" x14ac:dyDescent="0.25">
      <c r="A342" t="s">
        <v>181</v>
      </c>
      <c r="B342" t="s">
        <v>182</v>
      </c>
      <c r="C342" t="s">
        <v>156</v>
      </c>
      <c r="D342" s="35">
        <v>0</v>
      </c>
      <c r="E342" s="35">
        <v>0</v>
      </c>
      <c r="F342" s="35">
        <v>68714.52</v>
      </c>
      <c r="G342" s="35">
        <v>68714.52</v>
      </c>
      <c r="H342" s="35">
        <v>68714.52</v>
      </c>
      <c r="I342" s="35">
        <v>-137429.04</v>
      </c>
    </row>
    <row r="343" spans="1:9" x14ac:dyDescent="0.25">
      <c r="A343" t="s">
        <v>183</v>
      </c>
      <c r="B343" t="s">
        <v>139</v>
      </c>
      <c r="C343" t="s">
        <v>227</v>
      </c>
      <c r="D343" s="35">
        <v>150</v>
      </c>
      <c r="E343" s="35">
        <v>150</v>
      </c>
      <c r="F343" s="35">
        <v>0</v>
      </c>
      <c r="G343" s="35">
        <v>0</v>
      </c>
      <c r="H343" s="35">
        <v>0</v>
      </c>
      <c r="I343" s="35">
        <v>150</v>
      </c>
    </row>
    <row r="344" spans="1:9" x14ac:dyDescent="0.25">
      <c r="A344" t="s">
        <v>183</v>
      </c>
      <c r="B344" t="s">
        <v>182</v>
      </c>
      <c r="C344" t="s">
        <v>184</v>
      </c>
      <c r="D344" s="35">
        <v>26410.44</v>
      </c>
      <c r="E344" s="35">
        <v>26410.44</v>
      </c>
      <c r="F344" s="35">
        <v>0</v>
      </c>
      <c r="G344" s="35">
        <v>10922.41</v>
      </c>
      <c r="H344" s="35">
        <v>0</v>
      </c>
      <c r="I344" s="35">
        <v>15488.03</v>
      </c>
    </row>
    <row r="345" spans="1:9" x14ac:dyDescent="0.25">
      <c r="A345" t="s">
        <v>186</v>
      </c>
      <c r="B345" t="s">
        <v>182</v>
      </c>
      <c r="C345" t="s">
        <v>134</v>
      </c>
      <c r="D345" s="35">
        <v>15000</v>
      </c>
      <c r="E345" s="35">
        <v>15000</v>
      </c>
      <c r="F345" s="35">
        <v>0</v>
      </c>
      <c r="G345" s="35">
        <v>0</v>
      </c>
      <c r="H345" s="35">
        <v>0</v>
      </c>
      <c r="I345" s="35">
        <v>15000</v>
      </c>
    </row>
    <row r="346" spans="1:9" x14ac:dyDescent="0.25">
      <c r="A346" t="s">
        <v>186</v>
      </c>
      <c r="B346" t="s">
        <v>182</v>
      </c>
      <c r="C346" t="s">
        <v>159</v>
      </c>
      <c r="D346" s="35">
        <v>15215</v>
      </c>
      <c r="E346" s="35">
        <v>15215</v>
      </c>
      <c r="F346" s="35">
        <v>0</v>
      </c>
      <c r="G346" s="35">
        <v>0</v>
      </c>
      <c r="H346" s="35">
        <v>0</v>
      </c>
      <c r="I346" s="35">
        <v>15215</v>
      </c>
    </row>
  </sheetData>
  <pageMargins left="0.7" right="0.7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64AC-C6AB-4875-ABB7-5FE3B1FE3446}">
  <sheetPr>
    <pageSetUpPr fitToPage="1"/>
  </sheetPr>
  <dimension ref="A1:H21"/>
  <sheetViews>
    <sheetView tabSelected="1" zoomScale="120" zoomScaleNormal="120" workbookViewId="0">
      <selection activeCell="D11" sqref="D11"/>
    </sheetView>
  </sheetViews>
  <sheetFormatPr defaultRowHeight="15" x14ac:dyDescent="0.25"/>
  <cols>
    <col min="1" max="1" width="46.42578125" bestFit="1" customWidth="1"/>
    <col min="2" max="2" width="13.5703125" customWidth="1"/>
    <col min="3" max="3" width="13.7109375" customWidth="1"/>
    <col min="4" max="4" width="48.28515625" customWidth="1"/>
    <col min="6" max="6" width="11.28515625" bestFit="1" customWidth="1"/>
    <col min="7" max="7" width="16.42578125" customWidth="1"/>
    <col min="8" max="8" width="41.85546875" customWidth="1"/>
  </cols>
  <sheetData>
    <row r="1" spans="1:8" x14ac:dyDescent="0.25">
      <c r="A1" s="31" t="s">
        <v>41</v>
      </c>
      <c r="B1" s="25"/>
      <c r="C1" s="26"/>
      <c r="D1" s="25"/>
      <c r="H1" s="1"/>
    </row>
    <row r="2" spans="1:8" x14ac:dyDescent="0.25">
      <c r="A2" s="24" t="s">
        <v>269</v>
      </c>
      <c r="B2" s="25"/>
      <c r="C2" s="26"/>
      <c r="D2" s="25"/>
      <c r="H2" s="1"/>
    </row>
    <row r="3" spans="1:8" x14ac:dyDescent="0.25">
      <c r="A3" s="45" t="s">
        <v>42</v>
      </c>
      <c r="B3" s="46" t="s">
        <v>43</v>
      </c>
      <c r="C3" s="47" t="s">
        <v>44</v>
      </c>
      <c r="D3" s="46" t="s">
        <v>45</v>
      </c>
      <c r="H3" s="1"/>
    </row>
    <row r="4" spans="1:8" x14ac:dyDescent="0.25">
      <c r="A4" t="s">
        <v>257</v>
      </c>
      <c r="B4" s="28">
        <v>45295</v>
      </c>
      <c r="C4" s="35">
        <v>30</v>
      </c>
      <c r="D4" s="43" t="s">
        <v>255</v>
      </c>
      <c r="F4" s="28"/>
      <c r="H4" s="1"/>
    </row>
    <row r="5" spans="1:8" x14ac:dyDescent="0.25">
      <c r="A5" t="s">
        <v>203</v>
      </c>
      <c r="B5" s="28">
        <v>45302</v>
      </c>
      <c r="C5" s="35">
        <v>185228.01</v>
      </c>
      <c r="D5" s="43" t="s">
        <v>46</v>
      </c>
      <c r="F5" s="28"/>
      <c r="H5" s="1"/>
    </row>
    <row r="6" spans="1:8" x14ac:dyDescent="0.25">
      <c r="A6" t="s">
        <v>239</v>
      </c>
      <c r="B6" s="28">
        <v>45309</v>
      </c>
      <c r="C6" s="35">
        <v>6698.28</v>
      </c>
      <c r="D6" s="44" t="s">
        <v>256</v>
      </c>
      <c r="F6" s="28"/>
      <c r="H6" s="42"/>
    </row>
    <row r="7" spans="1:8" x14ac:dyDescent="0.25">
      <c r="A7" t="s">
        <v>239</v>
      </c>
      <c r="B7" s="28">
        <v>45310</v>
      </c>
      <c r="C7" s="35">
        <v>5371.56</v>
      </c>
      <c r="D7" s="43" t="s">
        <v>267</v>
      </c>
      <c r="F7" s="28"/>
      <c r="H7" s="1"/>
    </row>
    <row r="8" spans="1:8" x14ac:dyDescent="0.25">
      <c r="A8" t="s">
        <v>268</v>
      </c>
      <c r="B8" s="28">
        <v>45320</v>
      </c>
      <c r="C8" s="35">
        <v>32275.64</v>
      </c>
      <c r="D8" s="43" t="s">
        <v>266</v>
      </c>
      <c r="F8" s="28"/>
      <c r="H8" s="1"/>
    </row>
    <row r="9" spans="1:8" x14ac:dyDescent="0.25">
      <c r="A9" t="s">
        <v>257</v>
      </c>
      <c r="B9" s="28">
        <v>45320</v>
      </c>
      <c r="C9" s="35">
        <v>20</v>
      </c>
      <c r="D9" s="43" t="s">
        <v>255</v>
      </c>
      <c r="F9" s="28"/>
      <c r="H9" s="1"/>
    </row>
    <row r="10" spans="1:8" x14ac:dyDescent="0.25">
      <c r="A10" t="s">
        <v>205</v>
      </c>
      <c r="B10" s="28">
        <v>45321</v>
      </c>
      <c r="C10" s="35">
        <v>7.77</v>
      </c>
      <c r="D10" s="43" t="s">
        <v>204</v>
      </c>
      <c r="F10" s="28"/>
      <c r="H10" s="1"/>
    </row>
    <row r="11" spans="1:8" x14ac:dyDescent="0.25">
      <c r="B11" s="27"/>
      <c r="C11" s="37"/>
      <c r="D11" s="1"/>
    </row>
    <row r="12" spans="1:8" x14ac:dyDescent="0.25">
      <c r="B12" s="27"/>
      <c r="C12" s="37"/>
      <c r="D12" s="1"/>
    </row>
    <row r="13" spans="1:8" x14ac:dyDescent="0.25">
      <c r="B13" s="28"/>
      <c r="C13" s="35"/>
      <c r="D13" s="1"/>
    </row>
    <row r="14" spans="1:8" x14ac:dyDescent="0.25">
      <c r="B14" s="28"/>
      <c r="C14" s="35"/>
      <c r="D14" s="1"/>
    </row>
    <row r="15" spans="1:8" x14ac:dyDescent="0.25">
      <c r="H15" s="1"/>
    </row>
    <row r="17" spans="2:8" x14ac:dyDescent="0.25">
      <c r="B17" s="27"/>
      <c r="C17" s="26"/>
      <c r="D17" s="1"/>
    </row>
    <row r="18" spans="2:8" x14ac:dyDescent="0.25">
      <c r="B18" s="27"/>
      <c r="C18" s="26"/>
      <c r="D18" s="1"/>
    </row>
    <row r="19" spans="2:8" x14ac:dyDescent="0.25">
      <c r="B19" s="28"/>
      <c r="C19" s="26"/>
      <c r="D19" s="1"/>
      <c r="H19" s="1"/>
    </row>
    <row r="20" spans="2:8" x14ac:dyDescent="0.25">
      <c r="B20" s="29" t="s">
        <v>47</v>
      </c>
      <c r="C20" s="30">
        <f>SUM(C4:C19)</f>
        <v>229631.25999999998</v>
      </c>
      <c r="D20" s="1"/>
      <c r="H20" s="1"/>
    </row>
    <row r="21" spans="2:8" x14ac:dyDescent="0.25">
      <c r="H21" s="1"/>
    </row>
  </sheetData>
  <sortState xmlns:xlrd2="http://schemas.microsoft.com/office/spreadsheetml/2017/richdata2" ref="A4:D16">
    <sortCondition ref="B16"/>
  </sortState>
  <phoneticPr fontId="10" type="noConversion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32BD-7BA9-42CE-AB4F-A27637326030}">
  <sheetPr>
    <pageSetUpPr fitToPage="1"/>
  </sheetPr>
  <dimension ref="A1:O391"/>
  <sheetViews>
    <sheetView zoomScale="120" zoomScaleNormal="120" workbookViewId="0">
      <pane ySplit="1" topLeftCell="A374" activePane="bottomLeft" state="frozen"/>
      <selection pane="bottomLeft" activeCell="M391" sqref="M391"/>
    </sheetView>
  </sheetViews>
  <sheetFormatPr defaultRowHeight="15" x14ac:dyDescent="0.25"/>
  <cols>
    <col min="1" max="1" width="15.28515625" style="1" customWidth="1"/>
    <col min="2" max="2" width="16.7109375" style="1" customWidth="1"/>
    <col min="3" max="3" width="9.140625" style="1"/>
    <col min="4" max="4" width="29.140625" style="39" customWidth="1"/>
    <col min="5" max="5" width="43.140625" style="39" customWidth="1"/>
    <col min="6" max="6" width="12" style="35" bestFit="1" customWidth="1"/>
    <col min="7" max="9" width="9.28515625" style="35" bestFit="1" customWidth="1"/>
    <col min="10" max="10" width="9.140625" style="1"/>
    <col min="12" max="12" width="16" style="35" customWidth="1"/>
    <col min="13" max="13" width="32.28515625" customWidth="1"/>
    <col min="15" max="15" width="16.85546875" customWidth="1"/>
  </cols>
  <sheetData>
    <row r="1" spans="1:15" s="38" customFormat="1" x14ac:dyDescent="0.25">
      <c r="A1" t="s">
        <v>48</v>
      </c>
      <c r="B1" t="s">
        <v>49</v>
      </c>
      <c r="C1" t="s">
        <v>50</v>
      </c>
      <c r="D1" t="s">
        <v>51</v>
      </c>
      <c r="E1" t="s">
        <v>296</v>
      </c>
      <c r="F1" s="35" t="s">
        <v>52</v>
      </c>
      <c r="G1" s="35" t="s">
        <v>53</v>
      </c>
      <c r="H1" s="35" t="s">
        <v>54</v>
      </c>
      <c r="I1" s="35" t="s">
        <v>55</v>
      </c>
      <c r="J1" t="s">
        <v>56</v>
      </c>
      <c r="K1" t="s">
        <v>57</v>
      </c>
      <c r="L1" s="35" t="s">
        <v>58</v>
      </c>
      <c r="M1" t="s">
        <v>42</v>
      </c>
      <c r="N1" t="s">
        <v>59</v>
      </c>
      <c r="O1" t="s">
        <v>60</v>
      </c>
    </row>
    <row r="2" spans="1:15" x14ac:dyDescent="0.25">
      <c r="A2">
        <v>9142</v>
      </c>
      <c r="B2" s="28">
        <v>45315</v>
      </c>
      <c r="C2">
        <v>2024076</v>
      </c>
      <c r="D2" t="s">
        <v>270</v>
      </c>
      <c r="E2" t="s">
        <v>297</v>
      </c>
      <c r="F2" s="35">
        <v>90</v>
      </c>
      <c r="G2" s="35">
        <v>0</v>
      </c>
      <c r="H2" s="35">
        <v>0</v>
      </c>
      <c r="I2" s="35">
        <v>0</v>
      </c>
      <c r="J2">
        <v>1</v>
      </c>
      <c r="K2" t="s">
        <v>373</v>
      </c>
      <c r="L2" s="35">
        <v>90</v>
      </c>
      <c r="M2" t="s">
        <v>513</v>
      </c>
      <c r="N2">
        <v>1156</v>
      </c>
      <c r="O2" s="28">
        <v>45315</v>
      </c>
    </row>
    <row r="3" spans="1:15" x14ac:dyDescent="0.25">
      <c r="A3">
        <v>9142</v>
      </c>
      <c r="B3" s="28">
        <v>45315</v>
      </c>
      <c r="C3">
        <v>2024076</v>
      </c>
      <c r="D3" t="s">
        <v>270</v>
      </c>
      <c r="E3" t="s">
        <v>298</v>
      </c>
      <c r="F3" s="35">
        <v>90</v>
      </c>
      <c r="G3" s="35">
        <v>0</v>
      </c>
      <c r="H3" s="35">
        <v>0</v>
      </c>
      <c r="I3" s="35">
        <v>0</v>
      </c>
      <c r="J3">
        <v>11</v>
      </c>
      <c r="K3" t="s">
        <v>373</v>
      </c>
      <c r="L3" s="35">
        <v>990</v>
      </c>
      <c r="M3" t="s">
        <v>513</v>
      </c>
      <c r="N3">
        <v>1156</v>
      </c>
      <c r="O3" s="28">
        <v>45315</v>
      </c>
    </row>
    <row r="4" spans="1:15" x14ac:dyDescent="0.25">
      <c r="A4">
        <v>9138</v>
      </c>
      <c r="B4" s="28">
        <v>45300</v>
      </c>
      <c r="C4">
        <v>2024040</v>
      </c>
      <c r="D4" t="s">
        <v>61</v>
      </c>
      <c r="E4" t="s">
        <v>206</v>
      </c>
      <c r="F4" s="35">
        <v>166.8</v>
      </c>
      <c r="G4" s="35">
        <v>0</v>
      </c>
      <c r="H4" s="35">
        <v>0</v>
      </c>
      <c r="I4" s="35">
        <v>0</v>
      </c>
      <c r="J4">
        <v>1</v>
      </c>
      <c r="K4" t="s">
        <v>374</v>
      </c>
      <c r="L4" s="35">
        <v>166.8</v>
      </c>
      <c r="M4" t="s">
        <v>105</v>
      </c>
      <c r="N4">
        <v>1144</v>
      </c>
      <c r="O4" s="28">
        <v>45300</v>
      </c>
    </row>
    <row r="5" spans="1:15" x14ac:dyDescent="0.25">
      <c r="A5">
        <v>0</v>
      </c>
      <c r="B5" s="28">
        <v>45321</v>
      </c>
      <c r="C5"/>
      <c r="D5" t="s">
        <v>62</v>
      </c>
      <c r="E5"/>
      <c r="F5" s="35">
        <v>335.5</v>
      </c>
      <c r="G5" s="35">
        <v>0</v>
      </c>
      <c r="H5" s="35">
        <v>0</v>
      </c>
      <c r="I5" s="35">
        <v>0</v>
      </c>
      <c r="J5">
        <v>1</v>
      </c>
      <c r="K5" t="s">
        <v>375</v>
      </c>
      <c r="L5" s="35">
        <v>335.5</v>
      </c>
      <c r="M5" t="s">
        <v>63</v>
      </c>
      <c r="N5">
        <v>1164</v>
      </c>
      <c r="O5" s="28">
        <v>45321</v>
      </c>
    </row>
    <row r="6" spans="1:15" x14ac:dyDescent="0.25">
      <c r="A6">
        <v>0</v>
      </c>
      <c r="B6" s="28">
        <v>45321</v>
      </c>
      <c r="C6"/>
      <c r="D6" t="s">
        <v>62</v>
      </c>
      <c r="E6"/>
      <c r="F6" s="35">
        <v>21.84</v>
      </c>
      <c r="G6" s="35">
        <v>0</v>
      </c>
      <c r="H6" s="35">
        <v>0</v>
      </c>
      <c r="I6" s="35">
        <v>0</v>
      </c>
      <c r="J6">
        <v>1</v>
      </c>
      <c r="K6" t="s">
        <v>375</v>
      </c>
      <c r="L6" s="35">
        <v>21.84</v>
      </c>
      <c r="M6" t="s">
        <v>64</v>
      </c>
      <c r="N6">
        <v>1164</v>
      </c>
      <c r="O6" s="28">
        <v>45321</v>
      </c>
    </row>
    <row r="7" spans="1:15" x14ac:dyDescent="0.25">
      <c r="A7">
        <v>0</v>
      </c>
      <c r="B7" s="28">
        <v>45321</v>
      </c>
      <c r="C7"/>
      <c r="D7" t="s">
        <v>62</v>
      </c>
      <c r="E7"/>
      <c r="F7" s="35">
        <v>335.5</v>
      </c>
      <c r="G7" s="35">
        <v>0</v>
      </c>
      <c r="H7" s="35">
        <v>0</v>
      </c>
      <c r="I7" s="35">
        <v>0</v>
      </c>
      <c r="J7">
        <v>1</v>
      </c>
      <c r="K7" t="s">
        <v>376</v>
      </c>
      <c r="L7" s="35">
        <v>335.5</v>
      </c>
      <c r="M7" t="s">
        <v>63</v>
      </c>
      <c r="N7">
        <v>1164</v>
      </c>
      <c r="O7" s="28">
        <v>45321</v>
      </c>
    </row>
    <row r="8" spans="1:15" x14ac:dyDescent="0.25">
      <c r="A8">
        <v>0</v>
      </c>
      <c r="B8" s="28">
        <v>45321</v>
      </c>
      <c r="C8"/>
      <c r="D8" t="s">
        <v>62</v>
      </c>
      <c r="E8"/>
      <c r="F8" s="35">
        <v>21.84</v>
      </c>
      <c r="G8" s="35">
        <v>0</v>
      </c>
      <c r="H8" s="35">
        <v>0</v>
      </c>
      <c r="I8" s="35">
        <v>0</v>
      </c>
      <c r="J8">
        <v>1</v>
      </c>
      <c r="K8" t="s">
        <v>376</v>
      </c>
      <c r="L8" s="35">
        <v>21.84</v>
      </c>
      <c r="M8" t="s">
        <v>64</v>
      </c>
      <c r="N8">
        <v>1164</v>
      </c>
      <c r="O8" s="28">
        <v>45321</v>
      </c>
    </row>
    <row r="9" spans="1:15" x14ac:dyDescent="0.25">
      <c r="A9">
        <v>0</v>
      </c>
      <c r="B9" s="28">
        <v>45300</v>
      </c>
      <c r="C9">
        <v>2024042</v>
      </c>
      <c r="D9" t="s">
        <v>271</v>
      </c>
      <c r="E9" t="s">
        <v>299</v>
      </c>
      <c r="F9" s="35">
        <v>1800</v>
      </c>
      <c r="G9" s="35">
        <v>0</v>
      </c>
      <c r="H9" s="35">
        <v>0</v>
      </c>
      <c r="I9" s="35">
        <v>0</v>
      </c>
      <c r="J9">
        <v>1</v>
      </c>
      <c r="K9" t="s">
        <v>377</v>
      </c>
      <c r="L9" s="35">
        <v>1800</v>
      </c>
      <c r="M9" t="s">
        <v>514</v>
      </c>
      <c r="N9">
        <v>1145</v>
      </c>
      <c r="O9" s="28">
        <v>45300</v>
      </c>
    </row>
    <row r="10" spans="1:15" x14ac:dyDescent="0.25">
      <c r="A10">
        <v>0</v>
      </c>
      <c r="B10" s="28">
        <v>45301</v>
      </c>
      <c r="C10">
        <v>2024105</v>
      </c>
      <c r="D10" t="s">
        <v>272</v>
      </c>
      <c r="E10" t="s">
        <v>300</v>
      </c>
      <c r="F10" s="35">
        <v>12.86</v>
      </c>
      <c r="G10" s="35">
        <v>0</v>
      </c>
      <c r="H10" s="35">
        <v>0</v>
      </c>
      <c r="I10" s="35">
        <v>1.19</v>
      </c>
      <c r="J10">
        <v>1</v>
      </c>
      <c r="K10" t="s">
        <v>378</v>
      </c>
      <c r="L10" s="35">
        <v>14.05</v>
      </c>
      <c r="M10" t="s">
        <v>515</v>
      </c>
      <c r="N10">
        <v>1147</v>
      </c>
      <c r="O10" s="28">
        <v>45301</v>
      </c>
    </row>
    <row r="11" spans="1:15" x14ac:dyDescent="0.25">
      <c r="A11">
        <v>0</v>
      </c>
      <c r="B11" s="28">
        <v>45301</v>
      </c>
      <c r="C11">
        <v>2024105</v>
      </c>
      <c r="D11" t="s">
        <v>272</v>
      </c>
      <c r="E11" t="s">
        <v>301</v>
      </c>
      <c r="F11" s="35">
        <v>0</v>
      </c>
      <c r="G11" s="35">
        <v>0</v>
      </c>
      <c r="H11" s="35">
        <v>0</v>
      </c>
      <c r="I11" s="35">
        <v>0</v>
      </c>
      <c r="J11">
        <v>0</v>
      </c>
      <c r="K11" t="s">
        <v>378</v>
      </c>
      <c r="L11" s="35">
        <v>0</v>
      </c>
      <c r="M11" t="s">
        <v>515</v>
      </c>
      <c r="N11">
        <v>1147</v>
      </c>
      <c r="O11" s="28">
        <v>45301</v>
      </c>
    </row>
    <row r="12" spans="1:15" x14ac:dyDescent="0.25">
      <c r="A12">
        <v>0</v>
      </c>
      <c r="B12" s="28">
        <v>45301</v>
      </c>
      <c r="C12">
        <v>2024105</v>
      </c>
      <c r="D12" t="s">
        <v>272</v>
      </c>
      <c r="E12" t="s">
        <v>302</v>
      </c>
      <c r="F12" s="35">
        <v>0</v>
      </c>
      <c r="G12" s="35">
        <v>0</v>
      </c>
      <c r="H12" s="35">
        <v>0</v>
      </c>
      <c r="I12" s="35">
        <v>0</v>
      </c>
      <c r="J12">
        <v>0</v>
      </c>
      <c r="K12" t="s">
        <v>378</v>
      </c>
      <c r="L12" s="35">
        <v>0</v>
      </c>
      <c r="M12" t="s">
        <v>515</v>
      </c>
      <c r="N12">
        <v>1147</v>
      </c>
      <c r="O12" s="28">
        <v>45301</v>
      </c>
    </row>
    <row r="13" spans="1:15" x14ac:dyDescent="0.25">
      <c r="A13">
        <v>0</v>
      </c>
      <c r="B13" s="28">
        <v>45301</v>
      </c>
      <c r="C13">
        <v>2024120</v>
      </c>
      <c r="D13" t="s">
        <v>272</v>
      </c>
      <c r="E13" t="s">
        <v>303</v>
      </c>
      <c r="F13" s="35">
        <v>37.99</v>
      </c>
      <c r="G13" s="35">
        <v>1.1399999999999999</v>
      </c>
      <c r="H13" s="35">
        <v>0</v>
      </c>
      <c r="I13" s="35">
        <v>0</v>
      </c>
      <c r="J13">
        <v>1</v>
      </c>
      <c r="K13" t="s">
        <v>379</v>
      </c>
      <c r="L13" s="35">
        <v>39.130000000000003</v>
      </c>
      <c r="M13" t="s">
        <v>192</v>
      </c>
      <c r="N13">
        <v>1147</v>
      </c>
      <c r="O13" s="28">
        <v>45301</v>
      </c>
    </row>
    <row r="14" spans="1:15" x14ac:dyDescent="0.25">
      <c r="A14">
        <v>0</v>
      </c>
      <c r="B14" s="28">
        <v>45301</v>
      </c>
      <c r="C14">
        <v>2024120</v>
      </c>
      <c r="D14" t="s">
        <v>272</v>
      </c>
      <c r="E14" t="s">
        <v>304</v>
      </c>
      <c r="F14" s="35">
        <v>12.99</v>
      </c>
      <c r="G14" s="35">
        <v>0.39</v>
      </c>
      <c r="H14" s="35">
        <v>0</v>
      </c>
      <c r="I14" s="35">
        <v>0</v>
      </c>
      <c r="J14">
        <v>1</v>
      </c>
      <c r="K14" t="s">
        <v>379</v>
      </c>
      <c r="L14" s="35">
        <v>13.38</v>
      </c>
      <c r="M14" t="s">
        <v>192</v>
      </c>
      <c r="N14">
        <v>1147</v>
      </c>
      <c r="O14" s="28">
        <v>45301</v>
      </c>
    </row>
    <row r="15" spans="1:15" x14ac:dyDescent="0.25">
      <c r="A15">
        <v>0</v>
      </c>
      <c r="B15" s="28">
        <v>45301</v>
      </c>
      <c r="C15">
        <v>2024120</v>
      </c>
      <c r="D15" t="s">
        <v>272</v>
      </c>
      <c r="E15" t="s">
        <v>305</v>
      </c>
      <c r="F15" s="35">
        <v>9.99</v>
      </c>
      <c r="G15" s="35">
        <v>0.3</v>
      </c>
      <c r="H15" s="35">
        <v>0</v>
      </c>
      <c r="I15" s="35">
        <v>0</v>
      </c>
      <c r="J15">
        <v>1</v>
      </c>
      <c r="K15" t="s">
        <v>379</v>
      </c>
      <c r="L15" s="35">
        <v>10.29</v>
      </c>
      <c r="M15" t="s">
        <v>192</v>
      </c>
      <c r="N15">
        <v>1147</v>
      </c>
      <c r="O15" s="28">
        <v>45301</v>
      </c>
    </row>
    <row r="16" spans="1:15" x14ac:dyDescent="0.25">
      <c r="A16">
        <v>0</v>
      </c>
      <c r="B16" s="28">
        <v>45301</v>
      </c>
      <c r="C16">
        <v>2024120</v>
      </c>
      <c r="D16" t="s">
        <v>272</v>
      </c>
      <c r="E16" t="s">
        <v>306</v>
      </c>
      <c r="F16" s="35">
        <v>28.98</v>
      </c>
      <c r="G16" s="35">
        <v>0.87</v>
      </c>
      <c r="H16" s="35">
        <v>0</v>
      </c>
      <c r="I16" s="35">
        <v>0</v>
      </c>
      <c r="J16">
        <v>1</v>
      </c>
      <c r="K16" t="s">
        <v>379</v>
      </c>
      <c r="L16" s="35">
        <v>29.85</v>
      </c>
      <c r="M16" t="s">
        <v>192</v>
      </c>
      <c r="N16">
        <v>1147</v>
      </c>
      <c r="O16" s="28">
        <v>45301</v>
      </c>
    </row>
    <row r="17" spans="1:15" x14ac:dyDescent="0.25">
      <c r="A17">
        <v>0</v>
      </c>
      <c r="B17" s="28">
        <v>45301</v>
      </c>
      <c r="C17">
        <v>2024120</v>
      </c>
      <c r="D17" t="s">
        <v>272</v>
      </c>
      <c r="E17" t="s">
        <v>307</v>
      </c>
      <c r="F17" s="35">
        <v>16.989999999999998</v>
      </c>
      <c r="G17" s="35">
        <v>2.04</v>
      </c>
      <c r="H17" s="35">
        <v>0</v>
      </c>
      <c r="I17" s="35">
        <v>0</v>
      </c>
      <c r="J17">
        <v>4</v>
      </c>
      <c r="K17" t="s">
        <v>379</v>
      </c>
      <c r="L17" s="35">
        <v>70</v>
      </c>
      <c r="M17" t="s">
        <v>192</v>
      </c>
      <c r="N17">
        <v>1147</v>
      </c>
      <c r="O17" s="28">
        <v>45301</v>
      </c>
    </row>
    <row r="18" spans="1:15" x14ac:dyDescent="0.25">
      <c r="A18">
        <v>0</v>
      </c>
      <c r="B18" s="28">
        <v>45301</v>
      </c>
      <c r="C18">
        <v>2024120</v>
      </c>
      <c r="D18" t="s">
        <v>272</v>
      </c>
      <c r="E18" t="s">
        <v>308</v>
      </c>
      <c r="F18" s="35">
        <v>68.37</v>
      </c>
      <c r="G18" s="35">
        <v>2.0499999999999998</v>
      </c>
      <c r="H18" s="35">
        <v>0</v>
      </c>
      <c r="I18" s="35">
        <v>0</v>
      </c>
      <c r="J18">
        <v>1</v>
      </c>
      <c r="K18" t="s">
        <v>379</v>
      </c>
      <c r="L18" s="35">
        <v>70.42</v>
      </c>
      <c r="M18" t="s">
        <v>192</v>
      </c>
      <c r="N18">
        <v>1147</v>
      </c>
      <c r="O18" s="28">
        <v>45301</v>
      </c>
    </row>
    <row r="19" spans="1:15" x14ac:dyDescent="0.25">
      <c r="A19">
        <v>0</v>
      </c>
      <c r="B19" s="28">
        <v>45301</v>
      </c>
      <c r="C19">
        <v>2024120</v>
      </c>
      <c r="D19" t="s">
        <v>272</v>
      </c>
      <c r="E19" t="s">
        <v>55</v>
      </c>
      <c r="F19" s="35">
        <v>0</v>
      </c>
      <c r="G19" s="35">
        <v>0.2</v>
      </c>
      <c r="H19" s="35">
        <v>0</v>
      </c>
      <c r="I19" s="35">
        <v>0</v>
      </c>
      <c r="J19">
        <v>0</v>
      </c>
      <c r="K19" t="s">
        <v>379</v>
      </c>
      <c r="L19" s="35">
        <v>0.2</v>
      </c>
      <c r="M19" t="s">
        <v>192</v>
      </c>
      <c r="N19">
        <v>1147</v>
      </c>
      <c r="O19" s="28">
        <v>45301</v>
      </c>
    </row>
    <row r="20" spans="1:15" x14ac:dyDescent="0.25">
      <c r="A20">
        <v>9143</v>
      </c>
      <c r="B20" s="28">
        <v>45315</v>
      </c>
      <c r="C20">
        <v>2024000</v>
      </c>
      <c r="D20" t="s">
        <v>65</v>
      </c>
      <c r="E20" t="s">
        <v>207</v>
      </c>
      <c r="F20" s="35">
        <v>145.57</v>
      </c>
      <c r="G20" s="35">
        <v>0</v>
      </c>
      <c r="H20" s="35">
        <v>0</v>
      </c>
      <c r="I20" s="35">
        <v>0</v>
      </c>
      <c r="J20">
        <v>1</v>
      </c>
      <c r="K20" t="s">
        <v>380</v>
      </c>
      <c r="L20" s="35">
        <v>145.57</v>
      </c>
      <c r="M20" t="s">
        <v>66</v>
      </c>
      <c r="N20">
        <v>1156</v>
      </c>
      <c r="O20" s="28">
        <v>45315</v>
      </c>
    </row>
    <row r="21" spans="1:15" x14ac:dyDescent="0.25">
      <c r="A21">
        <v>0</v>
      </c>
      <c r="B21" s="28">
        <v>45315</v>
      </c>
      <c r="C21">
        <v>2024049</v>
      </c>
      <c r="D21" t="s">
        <v>273</v>
      </c>
      <c r="E21" t="s">
        <v>309</v>
      </c>
      <c r="F21" s="35">
        <v>70</v>
      </c>
      <c r="G21" s="35">
        <v>9.75</v>
      </c>
      <c r="H21" s="35">
        <v>0</v>
      </c>
      <c r="I21" s="35">
        <v>0</v>
      </c>
      <c r="J21">
        <v>2.25</v>
      </c>
      <c r="K21" t="s">
        <v>381</v>
      </c>
      <c r="L21" s="35">
        <v>167.25</v>
      </c>
      <c r="M21" t="s">
        <v>516</v>
      </c>
      <c r="N21">
        <v>1155</v>
      </c>
      <c r="O21" s="28">
        <v>45315</v>
      </c>
    </row>
    <row r="22" spans="1:15" x14ac:dyDescent="0.25">
      <c r="A22">
        <v>0</v>
      </c>
      <c r="B22" s="28">
        <v>45294</v>
      </c>
      <c r="C22">
        <v>2024053</v>
      </c>
      <c r="D22" t="s">
        <v>274</v>
      </c>
      <c r="E22" t="s">
        <v>310</v>
      </c>
      <c r="F22" s="35">
        <v>0</v>
      </c>
      <c r="G22" s="35">
        <v>0</v>
      </c>
      <c r="H22" s="35">
        <v>0</v>
      </c>
      <c r="I22" s="35">
        <v>0</v>
      </c>
      <c r="J22">
        <v>0</v>
      </c>
      <c r="K22" t="s">
        <v>382</v>
      </c>
      <c r="L22" s="35">
        <v>0</v>
      </c>
      <c r="M22" t="s">
        <v>192</v>
      </c>
      <c r="N22">
        <v>1138</v>
      </c>
      <c r="O22" s="28">
        <v>45294</v>
      </c>
    </row>
    <row r="23" spans="1:15" x14ac:dyDescent="0.25">
      <c r="A23">
        <v>0</v>
      </c>
      <c r="B23" s="28">
        <v>45294</v>
      </c>
      <c r="C23">
        <v>2024053</v>
      </c>
      <c r="D23" t="s">
        <v>274</v>
      </c>
      <c r="E23" t="s">
        <v>311</v>
      </c>
      <c r="F23" s="35">
        <v>0</v>
      </c>
      <c r="G23" s="35">
        <v>0</v>
      </c>
      <c r="H23" s="35">
        <v>0</v>
      </c>
      <c r="I23" s="35">
        <v>0</v>
      </c>
      <c r="J23">
        <v>0</v>
      </c>
      <c r="K23" t="s">
        <v>382</v>
      </c>
      <c r="L23" s="35">
        <v>0</v>
      </c>
      <c r="M23" t="s">
        <v>192</v>
      </c>
      <c r="N23">
        <v>1138</v>
      </c>
      <c r="O23" s="28">
        <v>45294</v>
      </c>
    </row>
    <row r="24" spans="1:15" x14ac:dyDescent="0.25">
      <c r="A24">
        <v>0</v>
      </c>
      <c r="B24" s="28">
        <v>45294</v>
      </c>
      <c r="C24">
        <v>2024053</v>
      </c>
      <c r="D24" t="s">
        <v>274</v>
      </c>
      <c r="E24" t="s">
        <v>312</v>
      </c>
      <c r="F24" s="35">
        <v>0</v>
      </c>
      <c r="G24" s="35">
        <v>0</v>
      </c>
      <c r="H24" s="35">
        <v>0</v>
      </c>
      <c r="I24" s="35">
        <v>0</v>
      </c>
      <c r="J24">
        <v>0</v>
      </c>
      <c r="K24" t="s">
        <v>382</v>
      </c>
      <c r="L24" s="35">
        <v>0</v>
      </c>
      <c r="M24" t="s">
        <v>517</v>
      </c>
      <c r="N24">
        <v>1138</v>
      </c>
      <c r="O24" s="28">
        <v>45294</v>
      </c>
    </row>
    <row r="25" spans="1:15" x14ac:dyDescent="0.25">
      <c r="A25">
        <v>0</v>
      </c>
      <c r="B25" s="28">
        <v>45294</v>
      </c>
      <c r="C25">
        <v>2024053</v>
      </c>
      <c r="D25" t="s">
        <v>274</v>
      </c>
      <c r="E25" t="s">
        <v>313</v>
      </c>
      <c r="F25" s="35">
        <v>0</v>
      </c>
      <c r="G25" s="35">
        <v>0</v>
      </c>
      <c r="H25" s="35">
        <v>0</v>
      </c>
      <c r="I25" s="35">
        <v>0</v>
      </c>
      <c r="J25">
        <v>0</v>
      </c>
      <c r="K25" t="s">
        <v>382</v>
      </c>
      <c r="L25" s="35">
        <v>0</v>
      </c>
      <c r="M25" t="s">
        <v>517</v>
      </c>
      <c r="N25">
        <v>1138</v>
      </c>
      <c r="O25" s="28">
        <v>45294</v>
      </c>
    </row>
    <row r="26" spans="1:15" x14ac:dyDescent="0.25">
      <c r="A26">
        <v>0</v>
      </c>
      <c r="B26" s="28">
        <v>45294</v>
      </c>
      <c r="C26">
        <v>2024053</v>
      </c>
      <c r="D26" t="s">
        <v>274</v>
      </c>
      <c r="E26" t="s">
        <v>314</v>
      </c>
      <c r="F26" s="35">
        <v>0</v>
      </c>
      <c r="G26" s="35">
        <v>0</v>
      </c>
      <c r="H26" s="35">
        <v>0</v>
      </c>
      <c r="I26" s="35">
        <v>0</v>
      </c>
      <c r="J26">
        <v>0</v>
      </c>
      <c r="K26" t="s">
        <v>382</v>
      </c>
      <c r="L26" s="35">
        <v>0</v>
      </c>
      <c r="M26" t="s">
        <v>518</v>
      </c>
      <c r="N26">
        <v>1138</v>
      </c>
      <c r="O26" s="28">
        <v>45294</v>
      </c>
    </row>
    <row r="27" spans="1:15" x14ac:dyDescent="0.25">
      <c r="A27">
        <v>0</v>
      </c>
      <c r="B27" s="28">
        <v>45294</v>
      </c>
      <c r="C27">
        <v>2024053</v>
      </c>
      <c r="D27" t="s">
        <v>274</v>
      </c>
      <c r="E27" t="s">
        <v>315</v>
      </c>
      <c r="F27" s="35">
        <v>7.74</v>
      </c>
      <c r="G27" s="35">
        <v>0</v>
      </c>
      <c r="H27" s="35">
        <v>0</v>
      </c>
      <c r="I27" s="35">
        <v>0</v>
      </c>
      <c r="J27">
        <v>1</v>
      </c>
      <c r="K27" t="s">
        <v>382</v>
      </c>
      <c r="L27" s="35">
        <v>7.74</v>
      </c>
      <c r="M27" t="s">
        <v>518</v>
      </c>
      <c r="N27">
        <v>1138</v>
      </c>
      <c r="O27" s="28">
        <v>45294</v>
      </c>
    </row>
    <row r="28" spans="1:15" x14ac:dyDescent="0.25">
      <c r="A28">
        <v>0</v>
      </c>
      <c r="B28" s="28">
        <v>45294</v>
      </c>
      <c r="C28">
        <v>2024053</v>
      </c>
      <c r="D28" t="s">
        <v>274</v>
      </c>
      <c r="E28" t="s">
        <v>316</v>
      </c>
      <c r="F28" s="35">
        <v>0</v>
      </c>
      <c r="G28" s="35">
        <v>0</v>
      </c>
      <c r="H28" s="35">
        <v>0</v>
      </c>
      <c r="I28" s="35">
        <v>0</v>
      </c>
      <c r="J28">
        <v>0</v>
      </c>
      <c r="K28" t="s">
        <v>382</v>
      </c>
      <c r="L28" s="35">
        <v>0</v>
      </c>
      <c r="M28" t="s">
        <v>518</v>
      </c>
      <c r="N28">
        <v>1138</v>
      </c>
      <c r="O28" s="28">
        <v>45294</v>
      </c>
    </row>
    <row r="29" spans="1:15" x14ac:dyDescent="0.25">
      <c r="A29">
        <v>0</v>
      </c>
      <c r="B29" s="28">
        <v>45294</v>
      </c>
      <c r="C29">
        <v>2024112</v>
      </c>
      <c r="D29" t="s">
        <v>274</v>
      </c>
      <c r="E29" t="s">
        <v>317</v>
      </c>
      <c r="F29" s="35">
        <v>47.94</v>
      </c>
      <c r="G29" s="35">
        <v>0</v>
      </c>
      <c r="H29" s="35">
        <v>0</v>
      </c>
      <c r="I29" s="35">
        <v>0</v>
      </c>
      <c r="J29">
        <v>1</v>
      </c>
      <c r="K29" t="s">
        <v>383</v>
      </c>
      <c r="L29" s="35">
        <v>47.94</v>
      </c>
      <c r="M29" t="s">
        <v>192</v>
      </c>
      <c r="N29">
        <v>1138</v>
      </c>
      <c r="O29" s="28">
        <v>45294</v>
      </c>
    </row>
    <row r="30" spans="1:15" x14ac:dyDescent="0.25">
      <c r="A30">
        <v>0</v>
      </c>
      <c r="B30" s="28">
        <v>45294</v>
      </c>
      <c r="C30">
        <v>2024112</v>
      </c>
      <c r="D30" t="s">
        <v>274</v>
      </c>
      <c r="E30" t="s">
        <v>318</v>
      </c>
      <c r="F30" s="35">
        <v>0</v>
      </c>
      <c r="G30" s="35">
        <v>0</v>
      </c>
      <c r="H30" s="35">
        <v>0</v>
      </c>
      <c r="I30" s="35">
        <v>0</v>
      </c>
      <c r="J30">
        <v>0</v>
      </c>
      <c r="K30" t="s">
        <v>383</v>
      </c>
      <c r="L30" s="35">
        <v>0</v>
      </c>
      <c r="M30" t="s">
        <v>192</v>
      </c>
      <c r="N30">
        <v>1138</v>
      </c>
      <c r="O30" s="28">
        <v>45294</v>
      </c>
    </row>
    <row r="31" spans="1:15" x14ac:dyDescent="0.25">
      <c r="A31">
        <v>0</v>
      </c>
      <c r="B31" s="28">
        <v>45294</v>
      </c>
      <c r="C31">
        <v>2024112</v>
      </c>
      <c r="D31" t="s">
        <v>274</v>
      </c>
      <c r="E31" t="s">
        <v>319</v>
      </c>
      <c r="F31" s="35">
        <v>0</v>
      </c>
      <c r="G31" s="35">
        <v>0</v>
      </c>
      <c r="H31" s="35">
        <v>0</v>
      </c>
      <c r="I31" s="35">
        <v>0</v>
      </c>
      <c r="J31">
        <v>0</v>
      </c>
      <c r="K31" t="s">
        <v>383</v>
      </c>
      <c r="L31" s="35">
        <v>0</v>
      </c>
      <c r="M31" t="s">
        <v>192</v>
      </c>
      <c r="N31">
        <v>1138</v>
      </c>
      <c r="O31" s="28">
        <v>45294</v>
      </c>
    </row>
    <row r="32" spans="1:15" x14ac:dyDescent="0.25">
      <c r="A32">
        <v>0</v>
      </c>
      <c r="B32" s="28">
        <v>45313</v>
      </c>
      <c r="C32">
        <v>2024112</v>
      </c>
      <c r="D32" t="s">
        <v>274</v>
      </c>
      <c r="E32" t="s">
        <v>317</v>
      </c>
      <c r="F32" s="35">
        <v>0</v>
      </c>
      <c r="G32" s="35">
        <v>0</v>
      </c>
      <c r="H32" s="35">
        <v>0</v>
      </c>
      <c r="I32" s="35">
        <v>0</v>
      </c>
      <c r="J32">
        <v>0</v>
      </c>
      <c r="K32" t="s">
        <v>384</v>
      </c>
      <c r="L32" s="35">
        <v>0</v>
      </c>
      <c r="M32" t="s">
        <v>192</v>
      </c>
      <c r="N32">
        <v>1154</v>
      </c>
      <c r="O32" s="28">
        <v>45313</v>
      </c>
    </row>
    <row r="33" spans="1:15" x14ac:dyDescent="0.25">
      <c r="A33">
        <v>0</v>
      </c>
      <c r="B33" s="28">
        <v>45313</v>
      </c>
      <c r="C33">
        <v>2024112</v>
      </c>
      <c r="D33" t="s">
        <v>274</v>
      </c>
      <c r="E33" t="s">
        <v>318</v>
      </c>
      <c r="F33" s="35">
        <v>0</v>
      </c>
      <c r="G33" s="35">
        <v>0</v>
      </c>
      <c r="H33" s="35">
        <v>0</v>
      </c>
      <c r="I33" s="35">
        <v>0</v>
      </c>
      <c r="J33">
        <v>0</v>
      </c>
      <c r="K33" t="s">
        <v>384</v>
      </c>
      <c r="L33" s="35">
        <v>0</v>
      </c>
      <c r="M33" t="s">
        <v>192</v>
      </c>
      <c r="N33">
        <v>1154</v>
      </c>
      <c r="O33" s="28">
        <v>45313</v>
      </c>
    </row>
    <row r="34" spans="1:15" x14ac:dyDescent="0.25">
      <c r="A34">
        <v>0</v>
      </c>
      <c r="B34" s="28">
        <v>45313</v>
      </c>
      <c r="C34">
        <v>2024112</v>
      </c>
      <c r="D34" t="s">
        <v>274</v>
      </c>
      <c r="E34" t="s">
        <v>319</v>
      </c>
      <c r="F34" s="35">
        <v>12.1</v>
      </c>
      <c r="G34" s="35">
        <v>0</v>
      </c>
      <c r="H34" s="35">
        <v>0</v>
      </c>
      <c r="I34" s="35">
        <v>0</v>
      </c>
      <c r="J34">
        <v>1</v>
      </c>
      <c r="K34" t="s">
        <v>384</v>
      </c>
      <c r="L34" s="35">
        <v>12.1</v>
      </c>
      <c r="M34" t="s">
        <v>192</v>
      </c>
      <c r="N34">
        <v>1154</v>
      </c>
      <c r="O34" s="28">
        <v>45313</v>
      </c>
    </row>
    <row r="35" spans="1:15" x14ac:dyDescent="0.25">
      <c r="A35">
        <v>0</v>
      </c>
      <c r="B35" s="28">
        <v>45313</v>
      </c>
      <c r="C35">
        <v>2024050</v>
      </c>
      <c r="D35" t="s">
        <v>274</v>
      </c>
      <c r="E35" t="s">
        <v>320</v>
      </c>
      <c r="F35" s="35">
        <v>0</v>
      </c>
      <c r="G35" s="35">
        <v>0</v>
      </c>
      <c r="H35" s="35">
        <v>0</v>
      </c>
      <c r="I35" s="35">
        <v>0</v>
      </c>
      <c r="J35">
        <v>0</v>
      </c>
      <c r="K35" t="s">
        <v>385</v>
      </c>
      <c r="L35" s="35">
        <v>0</v>
      </c>
      <c r="M35" t="s">
        <v>519</v>
      </c>
      <c r="N35">
        <v>1154</v>
      </c>
      <c r="O35" s="28">
        <v>45313</v>
      </c>
    </row>
    <row r="36" spans="1:15" x14ac:dyDescent="0.25">
      <c r="A36">
        <v>0</v>
      </c>
      <c r="B36" s="28">
        <v>45313</v>
      </c>
      <c r="C36">
        <v>2024050</v>
      </c>
      <c r="D36" t="s">
        <v>274</v>
      </c>
      <c r="E36" t="s">
        <v>321</v>
      </c>
      <c r="F36" s="35">
        <v>0</v>
      </c>
      <c r="G36" s="35">
        <v>0</v>
      </c>
      <c r="H36" s="35">
        <v>0</v>
      </c>
      <c r="I36" s="35">
        <v>0</v>
      </c>
      <c r="J36">
        <v>0</v>
      </c>
      <c r="K36" t="s">
        <v>385</v>
      </c>
      <c r="L36" s="35">
        <v>0</v>
      </c>
      <c r="M36" t="s">
        <v>519</v>
      </c>
      <c r="N36">
        <v>1154</v>
      </c>
      <c r="O36" s="28">
        <v>45313</v>
      </c>
    </row>
    <row r="37" spans="1:15" x14ac:dyDescent="0.25">
      <c r="A37">
        <v>0</v>
      </c>
      <c r="B37" s="28">
        <v>45313</v>
      </c>
      <c r="C37">
        <v>2024050</v>
      </c>
      <c r="D37" t="s">
        <v>274</v>
      </c>
      <c r="E37" t="s">
        <v>321</v>
      </c>
      <c r="F37" s="35">
        <v>0</v>
      </c>
      <c r="G37" s="35">
        <v>0</v>
      </c>
      <c r="H37" s="35">
        <v>0</v>
      </c>
      <c r="I37" s="35">
        <v>0</v>
      </c>
      <c r="J37">
        <v>0</v>
      </c>
      <c r="K37" t="s">
        <v>385</v>
      </c>
      <c r="L37" s="35">
        <v>0</v>
      </c>
      <c r="M37" t="s">
        <v>520</v>
      </c>
      <c r="N37">
        <v>1154</v>
      </c>
      <c r="O37" s="28">
        <v>45313</v>
      </c>
    </row>
    <row r="38" spans="1:15" x14ac:dyDescent="0.25">
      <c r="A38">
        <v>0</v>
      </c>
      <c r="B38" s="28">
        <v>45313</v>
      </c>
      <c r="C38">
        <v>2024050</v>
      </c>
      <c r="D38" t="s">
        <v>274</v>
      </c>
      <c r="E38" t="s">
        <v>320</v>
      </c>
      <c r="F38" s="35">
        <v>0</v>
      </c>
      <c r="G38" s="35">
        <v>0</v>
      </c>
      <c r="H38" s="35">
        <v>0</v>
      </c>
      <c r="I38" s="35">
        <v>0</v>
      </c>
      <c r="J38">
        <v>0</v>
      </c>
      <c r="K38" t="s">
        <v>385</v>
      </c>
      <c r="L38" s="35">
        <v>0</v>
      </c>
      <c r="M38" t="s">
        <v>218</v>
      </c>
      <c r="N38">
        <v>1154</v>
      </c>
      <c r="O38" s="28">
        <v>45313</v>
      </c>
    </row>
    <row r="39" spans="1:15" x14ac:dyDescent="0.25">
      <c r="A39">
        <v>0</v>
      </c>
      <c r="B39" s="28">
        <v>45313</v>
      </c>
      <c r="C39">
        <v>2024050</v>
      </c>
      <c r="D39" t="s">
        <v>274</v>
      </c>
      <c r="E39" t="s">
        <v>322</v>
      </c>
      <c r="F39" s="35">
        <v>0</v>
      </c>
      <c r="G39" s="35">
        <v>0</v>
      </c>
      <c r="H39" s="35">
        <v>0</v>
      </c>
      <c r="I39" s="35">
        <v>0</v>
      </c>
      <c r="J39">
        <v>0</v>
      </c>
      <c r="K39" t="s">
        <v>385</v>
      </c>
      <c r="L39" s="35">
        <v>0</v>
      </c>
      <c r="M39" t="s">
        <v>218</v>
      </c>
      <c r="N39">
        <v>1154</v>
      </c>
      <c r="O39" s="28">
        <v>45313</v>
      </c>
    </row>
    <row r="40" spans="1:15" x14ac:dyDescent="0.25">
      <c r="A40">
        <v>0</v>
      </c>
      <c r="B40" s="28">
        <v>45313</v>
      </c>
      <c r="C40">
        <v>2024050</v>
      </c>
      <c r="D40" t="s">
        <v>274</v>
      </c>
      <c r="E40" t="s">
        <v>323</v>
      </c>
      <c r="F40" s="35">
        <v>249.9</v>
      </c>
      <c r="G40" s="35">
        <v>0</v>
      </c>
      <c r="H40" s="35">
        <v>0</v>
      </c>
      <c r="I40" s="35">
        <v>0</v>
      </c>
      <c r="J40">
        <v>1</v>
      </c>
      <c r="K40" t="s">
        <v>385</v>
      </c>
      <c r="L40" s="35">
        <v>249.9</v>
      </c>
      <c r="M40" t="s">
        <v>244</v>
      </c>
      <c r="N40">
        <v>1154</v>
      </c>
      <c r="O40" s="28">
        <v>45313</v>
      </c>
    </row>
    <row r="41" spans="1:15" x14ac:dyDescent="0.25">
      <c r="A41">
        <v>0</v>
      </c>
      <c r="B41" s="28">
        <v>45313</v>
      </c>
      <c r="C41">
        <v>2024050</v>
      </c>
      <c r="D41" t="s">
        <v>274</v>
      </c>
      <c r="E41" t="s">
        <v>324</v>
      </c>
      <c r="F41" s="35">
        <v>0</v>
      </c>
      <c r="G41" s="35">
        <v>0</v>
      </c>
      <c r="H41" s="35">
        <v>0</v>
      </c>
      <c r="I41" s="35">
        <v>0</v>
      </c>
      <c r="J41">
        <v>0</v>
      </c>
      <c r="K41" t="s">
        <v>385</v>
      </c>
      <c r="L41" s="35">
        <v>0</v>
      </c>
      <c r="M41" t="s">
        <v>521</v>
      </c>
      <c r="N41">
        <v>1154</v>
      </c>
      <c r="O41" s="28">
        <v>45313</v>
      </c>
    </row>
    <row r="42" spans="1:15" x14ac:dyDescent="0.25">
      <c r="A42">
        <v>0</v>
      </c>
      <c r="B42" s="28">
        <v>45313</v>
      </c>
      <c r="C42">
        <v>2024050</v>
      </c>
      <c r="D42" t="s">
        <v>274</v>
      </c>
      <c r="E42" t="s">
        <v>325</v>
      </c>
      <c r="F42" s="35">
        <v>0</v>
      </c>
      <c r="G42" s="35">
        <v>0</v>
      </c>
      <c r="H42" s="35">
        <v>0</v>
      </c>
      <c r="I42" s="35">
        <v>0</v>
      </c>
      <c r="J42">
        <v>0</v>
      </c>
      <c r="K42" t="s">
        <v>385</v>
      </c>
      <c r="L42" s="35">
        <v>0</v>
      </c>
      <c r="M42" t="s">
        <v>217</v>
      </c>
      <c r="N42">
        <v>1154</v>
      </c>
      <c r="O42" s="28">
        <v>45313</v>
      </c>
    </row>
    <row r="43" spans="1:15" x14ac:dyDescent="0.25">
      <c r="A43">
        <v>0</v>
      </c>
      <c r="B43" s="28">
        <v>45313</v>
      </c>
      <c r="C43">
        <v>2024050</v>
      </c>
      <c r="D43" t="s">
        <v>274</v>
      </c>
      <c r="E43" t="s">
        <v>320</v>
      </c>
      <c r="F43" s="35">
        <v>0</v>
      </c>
      <c r="G43" s="35">
        <v>0</v>
      </c>
      <c r="H43" s="35">
        <v>0</v>
      </c>
      <c r="I43" s="35">
        <v>0</v>
      </c>
      <c r="J43">
        <v>0</v>
      </c>
      <c r="K43" t="s">
        <v>385</v>
      </c>
      <c r="L43" s="35">
        <v>0</v>
      </c>
      <c r="M43" t="s">
        <v>217</v>
      </c>
      <c r="N43">
        <v>1154</v>
      </c>
      <c r="O43" s="28">
        <v>45313</v>
      </c>
    </row>
    <row r="44" spans="1:15" x14ac:dyDescent="0.25">
      <c r="A44">
        <v>0</v>
      </c>
      <c r="B44" s="28">
        <v>45313</v>
      </c>
      <c r="C44">
        <v>2024050</v>
      </c>
      <c r="D44" t="s">
        <v>274</v>
      </c>
      <c r="E44" t="s">
        <v>326</v>
      </c>
      <c r="F44" s="35">
        <v>0</v>
      </c>
      <c r="G44" s="35">
        <v>0</v>
      </c>
      <c r="H44" s="35">
        <v>0</v>
      </c>
      <c r="I44" s="35">
        <v>0</v>
      </c>
      <c r="J44">
        <v>0</v>
      </c>
      <c r="K44" t="s">
        <v>385</v>
      </c>
      <c r="L44" s="35">
        <v>0</v>
      </c>
      <c r="M44" t="s">
        <v>522</v>
      </c>
      <c r="N44">
        <v>1154</v>
      </c>
      <c r="O44" s="28">
        <v>45313</v>
      </c>
    </row>
    <row r="45" spans="1:15" x14ac:dyDescent="0.25">
      <c r="A45">
        <v>0</v>
      </c>
      <c r="B45" s="28">
        <v>45313</v>
      </c>
      <c r="C45">
        <v>2024050</v>
      </c>
      <c r="D45" t="s">
        <v>274</v>
      </c>
      <c r="E45" t="s">
        <v>327</v>
      </c>
      <c r="F45" s="35">
        <v>0</v>
      </c>
      <c r="G45" s="35">
        <v>0</v>
      </c>
      <c r="H45" s="35">
        <v>0</v>
      </c>
      <c r="I45" s="35">
        <v>0</v>
      </c>
      <c r="J45">
        <v>0</v>
      </c>
      <c r="K45" t="s">
        <v>385</v>
      </c>
      <c r="L45" s="35">
        <v>0</v>
      </c>
      <c r="M45" t="s">
        <v>522</v>
      </c>
      <c r="N45">
        <v>1154</v>
      </c>
      <c r="O45" s="28">
        <v>45313</v>
      </c>
    </row>
    <row r="46" spans="1:15" x14ac:dyDescent="0.25">
      <c r="A46">
        <v>0</v>
      </c>
      <c r="B46" s="28">
        <v>45313</v>
      </c>
      <c r="C46">
        <v>2024116</v>
      </c>
      <c r="D46" t="s">
        <v>274</v>
      </c>
      <c r="E46" t="s">
        <v>328</v>
      </c>
      <c r="F46" s="35">
        <v>0</v>
      </c>
      <c r="G46" s="35">
        <v>0</v>
      </c>
      <c r="H46" s="35">
        <v>0</v>
      </c>
      <c r="I46" s="35">
        <v>0</v>
      </c>
      <c r="J46">
        <v>0</v>
      </c>
      <c r="K46" t="s">
        <v>386</v>
      </c>
      <c r="L46" s="35">
        <v>0</v>
      </c>
      <c r="M46" t="s">
        <v>523</v>
      </c>
      <c r="N46">
        <v>1154</v>
      </c>
      <c r="O46" s="28">
        <v>45313</v>
      </c>
    </row>
    <row r="47" spans="1:15" x14ac:dyDescent="0.25">
      <c r="A47">
        <v>0</v>
      </c>
      <c r="B47" s="28">
        <v>45313</v>
      </c>
      <c r="C47">
        <v>2024116</v>
      </c>
      <c r="D47" t="s">
        <v>274</v>
      </c>
      <c r="E47" t="s">
        <v>329</v>
      </c>
      <c r="F47" s="35">
        <v>38.31</v>
      </c>
      <c r="G47" s="35">
        <v>0</v>
      </c>
      <c r="H47" s="35">
        <v>0</v>
      </c>
      <c r="I47" s="35">
        <v>0</v>
      </c>
      <c r="J47">
        <v>1</v>
      </c>
      <c r="K47" t="s">
        <v>386</v>
      </c>
      <c r="L47" s="35">
        <v>38.31</v>
      </c>
      <c r="M47" t="s">
        <v>524</v>
      </c>
      <c r="N47">
        <v>1154</v>
      </c>
      <c r="O47" s="28">
        <v>45313</v>
      </c>
    </row>
    <row r="48" spans="1:15" x14ac:dyDescent="0.25">
      <c r="A48">
        <v>0</v>
      </c>
      <c r="B48" s="28">
        <v>45294</v>
      </c>
      <c r="C48">
        <v>2024053</v>
      </c>
      <c r="D48" t="s">
        <v>274</v>
      </c>
      <c r="E48" t="s">
        <v>310</v>
      </c>
      <c r="F48" s="35">
        <v>0</v>
      </c>
      <c r="G48" s="35">
        <v>0</v>
      </c>
      <c r="H48" s="35">
        <v>0</v>
      </c>
      <c r="I48" s="35">
        <v>0</v>
      </c>
      <c r="J48">
        <v>0</v>
      </c>
      <c r="K48" t="s">
        <v>387</v>
      </c>
      <c r="L48" s="35">
        <v>0</v>
      </c>
      <c r="M48" t="s">
        <v>192</v>
      </c>
      <c r="N48">
        <v>1138</v>
      </c>
      <c r="O48" s="28">
        <v>45294</v>
      </c>
    </row>
    <row r="49" spans="1:15" x14ac:dyDescent="0.25">
      <c r="A49">
        <v>0</v>
      </c>
      <c r="B49" s="28">
        <v>45294</v>
      </c>
      <c r="C49">
        <v>2024053</v>
      </c>
      <c r="D49" t="s">
        <v>274</v>
      </c>
      <c r="E49" t="s">
        <v>311</v>
      </c>
      <c r="F49" s="35">
        <v>0</v>
      </c>
      <c r="G49" s="35">
        <v>0</v>
      </c>
      <c r="H49" s="35">
        <v>0</v>
      </c>
      <c r="I49" s="35">
        <v>0</v>
      </c>
      <c r="J49">
        <v>0</v>
      </c>
      <c r="K49" t="s">
        <v>387</v>
      </c>
      <c r="L49" s="35">
        <v>0</v>
      </c>
      <c r="M49" t="s">
        <v>192</v>
      </c>
      <c r="N49">
        <v>1138</v>
      </c>
      <c r="O49" s="28">
        <v>45294</v>
      </c>
    </row>
    <row r="50" spans="1:15" x14ac:dyDescent="0.25">
      <c r="A50">
        <v>0</v>
      </c>
      <c r="B50" s="28">
        <v>45294</v>
      </c>
      <c r="C50">
        <v>2024053</v>
      </c>
      <c r="D50" t="s">
        <v>274</v>
      </c>
      <c r="E50" t="s">
        <v>312</v>
      </c>
      <c r="F50" s="35">
        <v>0</v>
      </c>
      <c r="G50" s="35">
        <v>0</v>
      </c>
      <c r="H50" s="35">
        <v>0</v>
      </c>
      <c r="I50" s="35">
        <v>0</v>
      </c>
      <c r="J50">
        <v>0</v>
      </c>
      <c r="K50" t="s">
        <v>387</v>
      </c>
      <c r="L50" s="35">
        <v>0</v>
      </c>
      <c r="M50" t="s">
        <v>517</v>
      </c>
      <c r="N50">
        <v>1138</v>
      </c>
      <c r="O50" s="28">
        <v>45294</v>
      </c>
    </row>
    <row r="51" spans="1:15" x14ac:dyDescent="0.25">
      <c r="A51">
        <v>0</v>
      </c>
      <c r="B51" s="28">
        <v>45294</v>
      </c>
      <c r="C51">
        <v>2024053</v>
      </c>
      <c r="D51" t="s">
        <v>274</v>
      </c>
      <c r="E51" t="s">
        <v>313</v>
      </c>
      <c r="F51" s="35">
        <v>0</v>
      </c>
      <c r="G51" s="35">
        <v>0</v>
      </c>
      <c r="H51" s="35">
        <v>0</v>
      </c>
      <c r="I51" s="35">
        <v>0</v>
      </c>
      <c r="J51">
        <v>0</v>
      </c>
      <c r="K51" t="s">
        <v>387</v>
      </c>
      <c r="L51" s="35">
        <v>0</v>
      </c>
      <c r="M51" t="s">
        <v>517</v>
      </c>
      <c r="N51">
        <v>1138</v>
      </c>
      <c r="O51" s="28">
        <v>45294</v>
      </c>
    </row>
    <row r="52" spans="1:15" x14ac:dyDescent="0.25">
      <c r="A52">
        <v>0</v>
      </c>
      <c r="B52" s="28">
        <v>45294</v>
      </c>
      <c r="C52">
        <v>2024053</v>
      </c>
      <c r="D52" t="s">
        <v>274</v>
      </c>
      <c r="E52" t="s">
        <v>314</v>
      </c>
      <c r="F52" s="35">
        <v>0</v>
      </c>
      <c r="G52" s="35">
        <v>0</v>
      </c>
      <c r="H52" s="35">
        <v>0</v>
      </c>
      <c r="I52" s="35">
        <v>0</v>
      </c>
      <c r="J52">
        <v>0</v>
      </c>
      <c r="K52" t="s">
        <v>387</v>
      </c>
      <c r="L52" s="35">
        <v>0</v>
      </c>
      <c r="M52" t="s">
        <v>518</v>
      </c>
      <c r="N52">
        <v>1138</v>
      </c>
      <c r="O52" s="28">
        <v>45294</v>
      </c>
    </row>
    <row r="53" spans="1:15" x14ac:dyDescent="0.25">
      <c r="A53">
        <v>0</v>
      </c>
      <c r="B53" s="28">
        <v>45294</v>
      </c>
      <c r="C53">
        <v>2024053</v>
      </c>
      <c r="D53" t="s">
        <v>274</v>
      </c>
      <c r="E53" t="s">
        <v>315</v>
      </c>
      <c r="F53" s="35">
        <v>9.61</v>
      </c>
      <c r="G53" s="35">
        <v>0</v>
      </c>
      <c r="H53" s="35">
        <v>0</v>
      </c>
      <c r="I53" s="35">
        <v>0</v>
      </c>
      <c r="J53">
        <v>1</v>
      </c>
      <c r="K53" t="s">
        <v>387</v>
      </c>
      <c r="L53" s="35">
        <v>9.61</v>
      </c>
      <c r="M53" t="s">
        <v>518</v>
      </c>
      <c r="N53">
        <v>1138</v>
      </c>
      <c r="O53" s="28">
        <v>45294</v>
      </c>
    </row>
    <row r="54" spans="1:15" x14ac:dyDescent="0.25">
      <c r="A54">
        <v>0</v>
      </c>
      <c r="B54" s="28">
        <v>45294</v>
      </c>
      <c r="C54">
        <v>2024053</v>
      </c>
      <c r="D54" t="s">
        <v>274</v>
      </c>
      <c r="E54" t="s">
        <v>316</v>
      </c>
      <c r="F54" s="35">
        <v>0</v>
      </c>
      <c r="G54" s="35">
        <v>0</v>
      </c>
      <c r="H54" s="35">
        <v>0</v>
      </c>
      <c r="I54" s="35">
        <v>0</v>
      </c>
      <c r="J54">
        <v>0</v>
      </c>
      <c r="K54" t="s">
        <v>387</v>
      </c>
      <c r="L54" s="35">
        <v>0</v>
      </c>
      <c r="M54" t="s">
        <v>518</v>
      </c>
      <c r="N54">
        <v>1138</v>
      </c>
      <c r="O54" s="28">
        <v>45294</v>
      </c>
    </row>
    <row r="55" spans="1:15" x14ac:dyDescent="0.25">
      <c r="A55">
        <v>0</v>
      </c>
      <c r="B55" s="28">
        <v>45294</v>
      </c>
      <c r="C55">
        <v>2024116</v>
      </c>
      <c r="D55" t="s">
        <v>274</v>
      </c>
      <c r="E55" t="s">
        <v>328</v>
      </c>
      <c r="F55" s="35">
        <v>0</v>
      </c>
      <c r="G55" s="35">
        <v>0</v>
      </c>
      <c r="H55" s="35">
        <v>0</v>
      </c>
      <c r="I55" s="35">
        <v>0</v>
      </c>
      <c r="J55">
        <v>0</v>
      </c>
      <c r="K55" t="s">
        <v>388</v>
      </c>
      <c r="L55" s="35">
        <v>0</v>
      </c>
      <c r="M55" t="s">
        <v>523</v>
      </c>
      <c r="N55">
        <v>1138</v>
      </c>
      <c r="O55" s="28">
        <v>45294</v>
      </c>
    </row>
    <row r="56" spans="1:15" x14ac:dyDescent="0.25">
      <c r="A56">
        <v>0</v>
      </c>
      <c r="B56" s="28">
        <v>45294</v>
      </c>
      <c r="C56">
        <v>2024116</v>
      </c>
      <c r="D56" t="s">
        <v>274</v>
      </c>
      <c r="E56" t="s">
        <v>329</v>
      </c>
      <c r="F56" s="35">
        <v>195.44</v>
      </c>
      <c r="G56" s="35">
        <v>0</v>
      </c>
      <c r="H56" s="35">
        <v>0</v>
      </c>
      <c r="I56" s="35">
        <v>0</v>
      </c>
      <c r="J56">
        <v>1</v>
      </c>
      <c r="K56" t="s">
        <v>388</v>
      </c>
      <c r="L56" s="35">
        <v>195.44</v>
      </c>
      <c r="M56" t="s">
        <v>524</v>
      </c>
      <c r="N56">
        <v>1138</v>
      </c>
      <c r="O56" s="28">
        <v>45294</v>
      </c>
    </row>
    <row r="57" spans="1:15" x14ac:dyDescent="0.25">
      <c r="A57">
        <v>0</v>
      </c>
      <c r="B57" s="28">
        <v>45294</v>
      </c>
      <c r="C57">
        <v>2024053</v>
      </c>
      <c r="D57" t="s">
        <v>274</v>
      </c>
      <c r="E57" t="s">
        <v>310</v>
      </c>
      <c r="F57" s="35">
        <v>0</v>
      </c>
      <c r="G57" s="35">
        <v>0</v>
      </c>
      <c r="H57" s="35">
        <v>0</v>
      </c>
      <c r="I57" s="35">
        <v>0</v>
      </c>
      <c r="J57">
        <v>0</v>
      </c>
      <c r="K57" t="s">
        <v>389</v>
      </c>
      <c r="L57" s="35">
        <v>0</v>
      </c>
      <c r="M57" t="s">
        <v>192</v>
      </c>
      <c r="N57">
        <v>1138</v>
      </c>
      <c r="O57" s="28">
        <v>45294</v>
      </c>
    </row>
    <row r="58" spans="1:15" x14ac:dyDescent="0.25">
      <c r="A58">
        <v>0</v>
      </c>
      <c r="B58" s="28">
        <v>45294</v>
      </c>
      <c r="C58">
        <v>2024053</v>
      </c>
      <c r="D58" t="s">
        <v>274</v>
      </c>
      <c r="E58" t="s">
        <v>311</v>
      </c>
      <c r="F58" s="35">
        <v>0</v>
      </c>
      <c r="G58" s="35">
        <v>0</v>
      </c>
      <c r="H58" s="35">
        <v>0</v>
      </c>
      <c r="I58" s="35">
        <v>0</v>
      </c>
      <c r="J58">
        <v>0</v>
      </c>
      <c r="K58" t="s">
        <v>389</v>
      </c>
      <c r="L58" s="35">
        <v>0</v>
      </c>
      <c r="M58" t="s">
        <v>192</v>
      </c>
      <c r="N58">
        <v>1138</v>
      </c>
      <c r="O58" s="28">
        <v>45294</v>
      </c>
    </row>
    <row r="59" spans="1:15" x14ac:dyDescent="0.25">
      <c r="A59">
        <v>0</v>
      </c>
      <c r="B59" s="28">
        <v>45294</v>
      </c>
      <c r="C59">
        <v>2024053</v>
      </c>
      <c r="D59" t="s">
        <v>274</v>
      </c>
      <c r="E59" t="s">
        <v>312</v>
      </c>
      <c r="F59" s="35">
        <v>0</v>
      </c>
      <c r="G59" s="35">
        <v>0</v>
      </c>
      <c r="H59" s="35">
        <v>0</v>
      </c>
      <c r="I59" s="35">
        <v>0</v>
      </c>
      <c r="J59">
        <v>0</v>
      </c>
      <c r="K59" t="s">
        <v>389</v>
      </c>
      <c r="L59" s="35">
        <v>0</v>
      </c>
      <c r="M59" t="s">
        <v>517</v>
      </c>
      <c r="N59">
        <v>1138</v>
      </c>
      <c r="O59" s="28">
        <v>45294</v>
      </c>
    </row>
    <row r="60" spans="1:15" x14ac:dyDescent="0.25">
      <c r="A60">
        <v>0</v>
      </c>
      <c r="B60" s="28">
        <v>45294</v>
      </c>
      <c r="C60">
        <v>2024053</v>
      </c>
      <c r="D60" t="s">
        <v>274</v>
      </c>
      <c r="E60" t="s">
        <v>313</v>
      </c>
      <c r="F60" s="35">
        <v>0</v>
      </c>
      <c r="G60" s="35">
        <v>0</v>
      </c>
      <c r="H60" s="35">
        <v>0</v>
      </c>
      <c r="I60" s="35">
        <v>0</v>
      </c>
      <c r="J60">
        <v>0</v>
      </c>
      <c r="K60" t="s">
        <v>389</v>
      </c>
      <c r="L60" s="35">
        <v>0</v>
      </c>
      <c r="M60" t="s">
        <v>517</v>
      </c>
      <c r="N60">
        <v>1138</v>
      </c>
      <c r="O60" s="28">
        <v>45294</v>
      </c>
    </row>
    <row r="61" spans="1:15" x14ac:dyDescent="0.25">
      <c r="A61">
        <v>0</v>
      </c>
      <c r="B61" s="28">
        <v>45294</v>
      </c>
      <c r="C61">
        <v>2024053</v>
      </c>
      <c r="D61" t="s">
        <v>274</v>
      </c>
      <c r="E61" t="s">
        <v>314</v>
      </c>
      <c r="F61" s="35">
        <v>0</v>
      </c>
      <c r="G61" s="35">
        <v>0</v>
      </c>
      <c r="H61" s="35">
        <v>0</v>
      </c>
      <c r="I61" s="35">
        <v>0</v>
      </c>
      <c r="J61">
        <v>0</v>
      </c>
      <c r="K61" t="s">
        <v>389</v>
      </c>
      <c r="L61" s="35">
        <v>0</v>
      </c>
      <c r="M61" t="s">
        <v>518</v>
      </c>
      <c r="N61">
        <v>1138</v>
      </c>
      <c r="O61" s="28">
        <v>45294</v>
      </c>
    </row>
    <row r="62" spans="1:15" x14ac:dyDescent="0.25">
      <c r="A62">
        <v>0</v>
      </c>
      <c r="B62" s="28">
        <v>45294</v>
      </c>
      <c r="C62">
        <v>2024053</v>
      </c>
      <c r="D62" t="s">
        <v>274</v>
      </c>
      <c r="E62" t="s">
        <v>315</v>
      </c>
      <c r="F62" s="35">
        <v>0</v>
      </c>
      <c r="G62" s="35">
        <v>0</v>
      </c>
      <c r="H62" s="35">
        <v>0</v>
      </c>
      <c r="I62" s="35">
        <v>0</v>
      </c>
      <c r="J62">
        <v>0</v>
      </c>
      <c r="K62" t="s">
        <v>389</v>
      </c>
      <c r="L62" s="35">
        <v>0</v>
      </c>
      <c r="M62" t="s">
        <v>518</v>
      </c>
      <c r="N62">
        <v>1138</v>
      </c>
      <c r="O62" s="28">
        <v>45294</v>
      </c>
    </row>
    <row r="63" spans="1:15" x14ac:dyDescent="0.25">
      <c r="A63">
        <v>0</v>
      </c>
      <c r="B63" s="28">
        <v>45294</v>
      </c>
      <c r="C63">
        <v>2024053</v>
      </c>
      <c r="D63" t="s">
        <v>274</v>
      </c>
      <c r="E63" t="s">
        <v>316</v>
      </c>
      <c r="F63" s="35">
        <v>25.66</v>
      </c>
      <c r="G63" s="35">
        <v>0</v>
      </c>
      <c r="H63" s="35">
        <v>0</v>
      </c>
      <c r="I63" s="35">
        <v>0</v>
      </c>
      <c r="J63">
        <v>1</v>
      </c>
      <c r="K63" t="s">
        <v>389</v>
      </c>
      <c r="L63" s="35">
        <v>25.66</v>
      </c>
      <c r="M63" t="s">
        <v>518</v>
      </c>
      <c r="N63">
        <v>1138</v>
      </c>
      <c r="O63" s="28">
        <v>45294</v>
      </c>
    </row>
    <row r="64" spans="1:15" x14ac:dyDescent="0.25">
      <c r="A64">
        <v>0</v>
      </c>
      <c r="B64" s="28">
        <v>45313</v>
      </c>
      <c r="C64">
        <v>2024053</v>
      </c>
      <c r="D64" t="s">
        <v>274</v>
      </c>
      <c r="E64" t="s">
        <v>310</v>
      </c>
      <c r="F64" s="35">
        <v>0</v>
      </c>
      <c r="G64" s="35">
        <v>0</v>
      </c>
      <c r="H64" s="35">
        <v>0</v>
      </c>
      <c r="I64" s="35">
        <v>0</v>
      </c>
      <c r="J64">
        <v>0</v>
      </c>
      <c r="K64" t="s">
        <v>390</v>
      </c>
      <c r="L64" s="35">
        <v>0</v>
      </c>
      <c r="M64" t="s">
        <v>192</v>
      </c>
      <c r="N64">
        <v>1154</v>
      </c>
      <c r="O64" s="28">
        <v>45313</v>
      </c>
    </row>
    <row r="65" spans="1:15" x14ac:dyDescent="0.25">
      <c r="A65">
        <v>0</v>
      </c>
      <c r="B65" s="28">
        <v>45313</v>
      </c>
      <c r="C65">
        <v>2024053</v>
      </c>
      <c r="D65" t="s">
        <v>274</v>
      </c>
      <c r="E65" t="s">
        <v>311</v>
      </c>
      <c r="F65" s="35">
        <v>0</v>
      </c>
      <c r="G65" s="35">
        <v>0</v>
      </c>
      <c r="H65" s="35">
        <v>0</v>
      </c>
      <c r="I65" s="35">
        <v>0</v>
      </c>
      <c r="J65">
        <v>0</v>
      </c>
      <c r="K65" t="s">
        <v>390</v>
      </c>
      <c r="L65" s="35">
        <v>0</v>
      </c>
      <c r="M65" t="s">
        <v>192</v>
      </c>
      <c r="N65">
        <v>1154</v>
      </c>
      <c r="O65" s="28">
        <v>45313</v>
      </c>
    </row>
    <row r="66" spans="1:15" x14ac:dyDescent="0.25">
      <c r="A66">
        <v>0</v>
      </c>
      <c r="B66" s="28">
        <v>45313</v>
      </c>
      <c r="C66">
        <v>2024053</v>
      </c>
      <c r="D66" t="s">
        <v>274</v>
      </c>
      <c r="E66" t="s">
        <v>312</v>
      </c>
      <c r="F66" s="35">
        <v>179.55</v>
      </c>
      <c r="G66" s="35">
        <v>0</v>
      </c>
      <c r="H66" s="35">
        <v>0</v>
      </c>
      <c r="I66" s="35">
        <v>0</v>
      </c>
      <c r="J66">
        <v>1</v>
      </c>
      <c r="K66" t="s">
        <v>390</v>
      </c>
      <c r="L66" s="35">
        <v>179.55</v>
      </c>
      <c r="M66" t="s">
        <v>517</v>
      </c>
      <c r="N66">
        <v>1154</v>
      </c>
      <c r="O66" s="28">
        <v>45313</v>
      </c>
    </row>
    <row r="67" spans="1:15" x14ac:dyDescent="0.25">
      <c r="A67">
        <v>0</v>
      </c>
      <c r="B67" s="28">
        <v>45313</v>
      </c>
      <c r="C67">
        <v>2024053</v>
      </c>
      <c r="D67" t="s">
        <v>274</v>
      </c>
      <c r="E67" t="s">
        <v>313</v>
      </c>
      <c r="F67" s="35">
        <v>0</v>
      </c>
      <c r="G67" s="35">
        <v>0</v>
      </c>
      <c r="H67" s="35">
        <v>0</v>
      </c>
      <c r="I67" s="35">
        <v>0</v>
      </c>
      <c r="J67">
        <v>0</v>
      </c>
      <c r="K67" t="s">
        <v>390</v>
      </c>
      <c r="L67" s="35">
        <v>0</v>
      </c>
      <c r="M67" t="s">
        <v>517</v>
      </c>
      <c r="N67">
        <v>1154</v>
      </c>
      <c r="O67" s="28">
        <v>45313</v>
      </c>
    </row>
    <row r="68" spans="1:15" x14ac:dyDescent="0.25">
      <c r="A68">
        <v>0</v>
      </c>
      <c r="B68" s="28">
        <v>45313</v>
      </c>
      <c r="C68">
        <v>2024053</v>
      </c>
      <c r="D68" t="s">
        <v>274</v>
      </c>
      <c r="E68" t="s">
        <v>314</v>
      </c>
      <c r="F68" s="35">
        <v>0</v>
      </c>
      <c r="G68" s="35">
        <v>0</v>
      </c>
      <c r="H68" s="35">
        <v>0</v>
      </c>
      <c r="I68" s="35">
        <v>0</v>
      </c>
      <c r="J68">
        <v>0</v>
      </c>
      <c r="K68" t="s">
        <v>390</v>
      </c>
      <c r="L68" s="35">
        <v>0</v>
      </c>
      <c r="M68" t="s">
        <v>518</v>
      </c>
      <c r="N68">
        <v>1154</v>
      </c>
      <c r="O68" s="28">
        <v>45313</v>
      </c>
    </row>
    <row r="69" spans="1:15" x14ac:dyDescent="0.25">
      <c r="A69">
        <v>0</v>
      </c>
      <c r="B69" s="28">
        <v>45313</v>
      </c>
      <c r="C69">
        <v>2024053</v>
      </c>
      <c r="D69" t="s">
        <v>274</v>
      </c>
      <c r="E69" t="s">
        <v>315</v>
      </c>
      <c r="F69" s="35">
        <v>0</v>
      </c>
      <c r="G69" s="35">
        <v>0</v>
      </c>
      <c r="H69" s="35">
        <v>0</v>
      </c>
      <c r="I69" s="35">
        <v>0</v>
      </c>
      <c r="J69">
        <v>0</v>
      </c>
      <c r="K69" t="s">
        <v>390</v>
      </c>
      <c r="L69" s="35">
        <v>0</v>
      </c>
      <c r="M69" t="s">
        <v>518</v>
      </c>
      <c r="N69">
        <v>1154</v>
      </c>
      <c r="O69" s="28">
        <v>45313</v>
      </c>
    </row>
    <row r="70" spans="1:15" x14ac:dyDescent="0.25">
      <c r="A70">
        <v>0</v>
      </c>
      <c r="B70" s="28">
        <v>45313</v>
      </c>
      <c r="C70">
        <v>2024053</v>
      </c>
      <c r="D70" t="s">
        <v>274</v>
      </c>
      <c r="E70" t="s">
        <v>316</v>
      </c>
      <c r="F70" s="35">
        <v>0</v>
      </c>
      <c r="G70" s="35">
        <v>0</v>
      </c>
      <c r="H70" s="35">
        <v>0</v>
      </c>
      <c r="I70" s="35">
        <v>0</v>
      </c>
      <c r="J70">
        <v>0</v>
      </c>
      <c r="K70" t="s">
        <v>390</v>
      </c>
      <c r="L70" s="35">
        <v>0</v>
      </c>
      <c r="M70" t="s">
        <v>518</v>
      </c>
      <c r="N70">
        <v>1154</v>
      </c>
      <c r="O70" s="28">
        <v>45313</v>
      </c>
    </row>
    <row r="71" spans="1:15" x14ac:dyDescent="0.25">
      <c r="A71">
        <v>0</v>
      </c>
      <c r="B71" s="28">
        <v>45294</v>
      </c>
      <c r="C71">
        <v>2024116</v>
      </c>
      <c r="D71" t="s">
        <v>274</v>
      </c>
      <c r="E71" t="s">
        <v>328</v>
      </c>
      <c r="F71" s="35">
        <v>612.53</v>
      </c>
      <c r="G71" s="35">
        <v>0</v>
      </c>
      <c r="H71" s="35">
        <v>0</v>
      </c>
      <c r="I71" s="35">
        <v>0</v>
      </c>
      <c r="J71">
        <v>1</v>
      </c>
      <c r="K71" t="s">
        <v>391</v>
      </c>
      <c r="L71" s="35">
        <v>612.53</v>
      </c>
      <c r="M71" t="s">
        <v>523</v>
      </c>
      <c r="N71">
        <v>1138</v>
      </c>
      <c r="O71" s="28">
        <v>45294</v>
      </c>
    </row>
    <row r="72" spans="1:15" x14ac:dyDescent="0.25">
      <c r="A72">
        <v>0</v>
      </c>
      <c r="B72" s="28">
        <v>45294</v>
      </c>
      <c r="C72">
        <v>2024116</v>
      </c>
      <c r="D72" t="s">
        <v>274</v>
      </c>
      <c r="E72" t="s">
        <v>329</v>
      </c>
      <c r="F72" s="35">
        <v>0</v>
      </c>
      <c r="G72" s="35">
        <v>0</v>
      </c>
      <c r="H72" s="35">
        <v>0</v>
      </c>
      <c r="I72" s="35">
        <v>0</v>
      </c>
      <c r="J72">
        <v>0</v>
      </c>
      <c r="K72" t="s">
        <v>391</v>
      </c>
      <c r="L72" s="35">
        <v>0</v>
      </c>
      <c r="M72" t="s">
        <v>524</v>
      </c>
      <c r="N72">
        <v>1138</v>
      </c>
      <c r="O72" s="28">
        <v>45294</v>
      </c>
    </row>
    <row r="73" spans="1:15" x14ac:dyDescent="0.25">
      <c r="A73">
        <v>0</v>
      </c>
      <c r="B73" s="28">
        <v>45313</v>
      </c>
      <c r="C73">
        <v>2024112</v>
      </c>
      <c r="D73" t="s">
        <v>274</v>
      </c>
      <c r="E73" t="s">
        <v>317</v>
      </c>
      <c r="F73" s="35">
        <v>0</v>
      </c>
      <c r="G73" s="35">
        <v>0</v>
      </c>
      <c r="H73" s="35">
        <v>0</v>
      </c>
      <c r="I73" s="35">
        <v>0</v>
      </c>
      <c r="J73">
        <v>0</v>
      </c>
      <c r="K73" t="s">
        <v>392</v>
      </c>
      <c r="L73" s="35">
        <v>0</v>
      </c>
      <c r="M73" t="s">
        <v>192</v>
      </c>
      <c r="N73">
        <v>1154</v>
      </c>
      <c r="O73" s="28">
        <v>45313</v>
      </c>
    </row>
    <row r="74" spans="1:15" x14ac:dyDescent="0.25">
      <c r="A74">
        <v>0</v>
      </c>
      <c r="B74" s="28">
        <v>45313</v>
      </c>
      <c r="C74">
        <v>2024112</v>
      </c>
      <c r="D74" t="s">
        <v>274</v>
      </c>
      <c r="E74" t="s">
        <v>318</v>
      </c>
      <c r="F74" s="35">
        <v>0</v>
      </c>
      <c r="G74" s="35">
        <v>0</v>
      </c>
      <c r="H74" s="35">
        <v>0</v>
      </c>
      <c r="I74" s="35">
        <v>0</v>
      </c>
      <c r="J74">
        <v>0</v>
      </c>
      <c r="K74" t="s">
        <v>392</v>
      </c>
      <c r="L74" s="35">
        <v>0</v>
      </c>
      <c r="M74" t="s">
        <v>192</v>
      </c>
      <c r="N74">
        <v>1154</v>
      </c>
      <c r="O74" s="28">
        <v>45313</v>
      </c>
    </row>
    <row r="75" spans="1:15" x14ac:dyDescent="0.25">
      <c r="A75">
        <v>0</v>
      </c>
      <c r="B75" s="28">
        <v>45313</v>
      </c>
      <c r="C75">
        <v>2024112</v>
      </c>
      <c r="D75" t="s">
        <v>274</v>
      </c>
      <c r="E75" t="s">
        <v>319</v>
      </c>
      <c r="F75" s="35">
        <v>3.23</v>
      </c>
      <c r="G75" s="35">
        <v>0</v>
      </c>
      <c r="H75" s="35">
        <v>0</v>
      </c>
      <c r="I75" s="35">
        <v>0</v>
      </c>
      <c r="J75">
        <v>1</v>
      </c>
      <c r="K75" t="s">
        <v>392</v>
      </c>
      <c r="L75" s="35">
        <v>3.23</v>
      </c>
      <c r="M75" t="s">
        <v>192</v>
      </c>
      <c r="N75">
        <v>1154</v>
      </c>
      <c r="O75" s="28">
        <v>45313</v>
      </c>
    </row>
    <row r="76" spans="1:15" x14ac:dyDescent="0.25">
      <c r="A76">
        <v>0</v>
      </c>
      <c r="B76" s="28">
        <v>45294</v>
      </c>
      <c r="C76">
        <v>2024053</v>
      </c>
      <c r="D76" t="s">
        <v>274</v>
      </c>
      <c r="E76" t="s">
        <v>310</v>
      </c>
      <c r="F76" s="35">
        <v>0</v>
      </c>
      <c r="G76" s="35">
        <v>0</v>
      </c>
      <c r="H76" s="35">
        <v>0</v>
      </c>
      <c r="I76" s="35">
        <v>0</v>
      </c>
      <c r="J76">
        <v>0</v>
      </c>
      <c r="K76" t="s">
        <v>393</v>
      </c>
      <c r="L76" s="35">
        <v>0</v>
      </c>
      <c r="M76" t="s">
        <v>192</v>
      </c>
      <c r="N76">
        <v>1138</v>
      </c>
      <c r="O76" s="28">
        <v>45294</v>
      </c>
    </row>
    <row r="77" spans="1:15" x14ac:dyDescent="0.25">
      <c r="A77">
        <v>0</v>
      </c>
      <c r="B77" s="28">
        <v>45294</v>
      </c>
      <c r="C77">
        <v>2024053</v>
      </c>
      <c r="D77" t="s">
        <v>274</v>
      </c>
      <c r="E77" t="s">
        <v>311</v>
      </c>
      <c r="F77" s="35">
        <v>0</v>
      </c>
      <c r="G77" s="35">
        <v>0</v>
      </c>
      <c r="H77" s="35">
        <v>0</v>
      </c>
      <c r="I77" s="35">
        <v>0</v>
      </c>
      <c r="J77">
        <v>0</v>
      </c>
      <c r="K77" t="s">
        <v>393</v>
      </c>
      <c r="L77" s="35">
        <v>0</v>
      </c>
      <c r="M77" t="s">
        <v>192</v>
      </c>
      <c r="N77">
        <v>1138</v>
      </c>
      <c r="O77" s="28">
        <v>45294</v>
      </c>
    </row>
    <row r="78" spans="1:15" x14ac:dyDescent="0.25">
      <c r="A78">
        <v>0</v>
      </c>
      <c r="B78" s="28">
        <v>45294</v>
      </c>
      <c r="C78">
        <v>2024053</v>
      </c>
      <c r="D78" t="s">
        <v>274</v>
      </c>
      <c r="E78" t="s">
        <v>312</v>
      </c>
      <c r="F78" s="35">
        <v>0</v>
      </c>
      <c r="G78" s="35">
        <v>0</v>
      </c>
      <c r="H78" s="35">
        <v>0</v>
      </c>
      <c r="I78" s="35">
        <v>0</v>
      </c>
      <c r="J78">
        <v>0</v>
      </c>
      <c r="K78" t="s">
        <v>393</v>
      </c>
      <c r="L78" s="35">
        <v>0</v>
      </c>
      <c r="M78" t="s">
        <v>517</v>
      </c>
      <c r="N78">
        <v>1138</v>
      </c>
      <c r="O78" s="28">
        <v>45294</v>
      </c>
    </row>
    <row r="79" spans="1:15" x14ac:dyDescent="0.25">
      <c r="A79">
        <v>0</v>
      </c>
      <c r="B79" s="28">
        <v>45294</v>
      </c>
      <c r="C79">
        <v>2024053</v>
      </c>
      <c r="D79" t="s">
        <v>274</v>
      </c>
      <c r="E79" t="s">
        <v>313</v>
      </c>
      <c r="F79" s="35">
        <v>0</v>
      </c>
      <c r="G79" s="35">
        <v>0</v>
      </c>
      <c r="H79" s="35">
        <v>0</v>
      </c>
      <c r="I79" s="35">
        <v>0</v>
      </c>
      <c r="J79">
        <v>0</v>
      </c>
      <c r="K79" t="s">
        <v>393</v>
      </c>
      <c r="L79" s="35">
        <v>0</v>
      </c>
      <c r="M79" t="s">
        <v>517</v>
      </c>
      <c r="N79">
        <v>1138</v>
      </c>
      <c r="O79" s="28">
        <v>45294</v>
      </c>
    </row>
    <row r="80" spans="1:15" x14ac:dyDescent="0.25">
      <c r="A80">
        <v>0</v>
      </c>
      <c r="B80" s="28">
        <v>45294</v>
      </c>
      <c r="C80">
        <v>2024053</v>
      </c>
      <c r="D80" t="s">
        <v>274</v>
      </c>
      <c r="E80" t="s">
        <v>314</v>
      </c>
      <c r="F80" s="35">
        <v>9.17</v>
      </c>
      <c r="G80" s="35">
        <v>0</v>
      </c>
      <c r="H80" s="35">
        <v>0</v>
      </c>
      <c r="I80" s="35">
        <v>0</v>
      </c>
      <c r="J80">
        <v>1</v>
      </c>
      <c r="K80" t="s">
        <v>393</v>
      </c>
      <c r="L80" s="35">
        <v>9.17</v>
      </c>
      <c r="M80" t="s">
        <v>518</v>
      </c>
      <c r="N80">
        <v>1138</v>
      </c>
      <c r="O80" s="28">
        <v>45294</v>
      </c>
    </row>
    <row r="81" spans="1:15" x14ac:dyDescent="0.25">
      <c r="A81">
        <v>0</v>
      </c>
      <c r="B81" s="28">
        <v>45294</v>
      </c>
      <c r="C81">
        <v>2024053</v>
      </c>
      <c r="D81" t="s">
        <v>274</v>
      </c>
      <c r="E81" t="s">
        <v>315</v>
      </c>
      <c r="F81" s="35">
        <v>0</v>
      </c>
      <c r="G81" s="35">
        <v>0</v>
      </c>
      <c r="H81" s="35">
        <v>0</v>
      </c>
      <c r="I81" s="35">
        <v>0</v>
      </c>
      <c r="J81">
        <v>0</v>
      </c>
      <c r="K81" t="s">
        <v>393</v>
      </c>
      <c r="L81" s="35">
        <v>0</v>
      </c>
      <c r="M81" t="s">
        <v>518</v>
      </c>
      <c r="N81">
        <v>1138</v>
      </c>
      <c r="O81" s="28">
        <v>45294</v>
      </c>
    </row>
    <row r="82" spans="1:15" x14ac:dyDescent="0.25">
      <c r="A82">
        <v>0</v>
      </c>
      <c r="B82" s="28">
        <v>45294</v>
      </c>
      <c r="C82">
        <v>2024053</v>
      </c>
      <c r="D82" t="s">
        <v>274</v>
      </c>
      <c r="E82" t="s">
        <v>316</v>
      </c>
      <c r="F82" s="35">
        <v>0</v>
      </c>
      <c r="G82" s="35">
        <v>0</v>
      </c>
      <c r="H82" s="35">
        <v>0</v>
      </c>
      <c r="I82" s="35">
        <v>0</v>
      </c>
      <c r="J82">
        <v>0</v>
      </c>
      <c r="K82" t="s">
        <v>393</v>
      </c>
      <c r="L82" s="35">
        <v>0</v>
      </c>
      <c r="M82" t="s">
        <v>518</v>
      </c>
      <c r="N82">
        <v>1138</v>
      </c>
      <c r="O82" s="28">
        <v>45294</v>
      </c>
    </row>
    <row r="83" spans="1:15" x14ac:dyDescent="0.25">
      <c r="A83">
        <v>0</v>
      </c>
      <c r="B83" s="28">
        <v>45294</v>
      </c>
      <c r="C83">
        <v>2024050</v>
      </c>
      <c r="D83" t="s">
        <v>274</v>
      </c>
      <c r="E83" t="s">
        <v>321</v>
      </c>
      <c r="F83" s="35">
        <v>0</v>
      </c>
      <c r="G83" s="35">
        <v>0</v>
      </c>
      <c r="H83" s="35">
        <v>0</v>
      </c>
      <c r="I83" s="35">
        <v>0</v>
      </c>
      <c r="J83">
        <v>0</v>
      </c>
      <c r="K83" t="s">
        <v>394</v>
      </c>
      <c r="L83" s="35">
        <v>0</v>
      </c>
      <c r="M83" t="s">
        <v>519</v>
      </c>
      <c r="N83">
        <v>1138</v>
      </c>
      <c r="O83" s="28">
        <v>45294</v>
      </c>
    </row>
    <row r="84" spans="1:15" x14ac:dyDescent="0.25">
      <c r="A84">
        <v>0</v>
      </c>
      <c r="B84" s="28">
        <v>45294</v>
      </c>
      <c r="C84">
        <v>2024050</v>
      </c>
      <c r="D84" t="s">
        <v>274</v>
      </c>
      <c r="E84" t="s">
        <v>320</v>
      </c>
      <c r="F84" s="35">
        <v>0</v>
      </c>
      <c r="G84" s="35">
        <v>0</v>
      </c>
      <c r="H84" s="35">
        <v>0</v>
      </c>
      <c r="I84" s="35">
        <v>0</v>
      </c>
      <c r="J84">
        <v>0</v>
      </c>
      <c r="K84" t="s">
        <v>394</v>
      </c>
      <c r="L84" s="35">
        <v>0</v>
      </c>
      <c r="M84" t="s">
        <v>519</v>
      </c>
      <c r="N84">
        <v>1138</v>
      </c>
      <c r="O84" s="28">
        <v>45294</v>
      </c>
    </row>
    <row r="85" spans="1:15" x14ac:dyDescent="0.25">
      <c r="A85">
        <v>0</v>
      </c>
      <c r="B85" s="28">
        <v>45294</v>
      </c>
      <c r="C85">
        <v>2024050</v>
      </c>
      <c r="D85" t="s">
        <v>274</v>
      </c>
      <c r="E85" t="s">
        <v>321</v>
      </c>
      <c r="F85" s="35">
        <v>150.31</v>
      </c>
      <c r="G85" s="35">
        <v>0</v>
      </c>
      <c r="H85" s="35">
        <v>0</v>
      </c>
      <c r="I85" s="35">
        <v>0</v>
      </c>
      <c r="J85">
        <v>2</v>
      </c>
      <c r="K85" t="s">
        <v>394</v>
      </c>
      <c r="L85" s="35">
        <v>300.62</v>
      </c>
      <c r="M85" t="s">
        <v>520</v>
      </c>
      <c r="N85">
        <v>1138</v>
      </c>
      <c r="O85" s="28">
        <v>45294</v>
      </c>
    </row>
    <row r="86" spans="1:15" x14ac:dyDescent="0.25">
      <c r="A86">
        <v>0</v>
      </c>
      <c r="B86" s="28">
        <v>45294</v>
      </c>
      <c r="C86">
        <v>2024050</v>
      </c>
      <c r="D86" t="s">
        <v>274</v>
      </c>
      <c r="E86" t="s">
        <v>320</v>
      </c>
      <c r="F86" s="35">
        <v>0</v>
      </c>
      <c r="G86" s="35">
        <v>0</v>
      </c>
      <c r="H86" s="35">
        <v>0</v>
      </c>
      <c r="I86" s="35">
        <v>0</v>
      </c>
      <c r="J86">
        <v>0</v>
      </c>
      <c r="K86" t="s">
        <v>394</v>
      </c>
      <c r="L86" s="35">
        <v>0</v>
      </c>
      <c r="M86" t="s">
        <v>218</v>
      </c>
      <c r="N86">
        <v>1138</v>
      </c>
      <c r="O86" s="28">
        <v>45294</v>
      </c>
    </row>
    <row r="87" spans="1:15" x14ac:dyDescent="0.25">
      <c r="A87">
        <v>0</v>
      </c>
      <c r="B87" s="28">
        <v>45294</v>
      </c>
      <c r="C87">
        <v>2024050</v>
      </c>
      <c r="D87" t="s">
        <v>274</v>
      </c>
      <c r="E87" t="s">
        <v>322</v>
      </c>
      <c r="F87" s="35">
        <v>0</v>
      </c>
      <c r="G87" s="35">
        <v>0</v>
      </c>
      <c r="H87" s="35">
        <v>0</v>
      </c>
      <c r="I87" s="35">
        <v>0</v>
      </c>
      <c r="J87">
        <v>0</v>
      </c>
      <c r="K87" t="s">
        <v>394</v>
      </c>
      <c r="L87" s="35">
        <v>0</v>
      </c>
      <c r="M87" t="s">
        <v>218</v>
      </c>
      <c r="N87">
        <v>1138</v>
      </c>
      <c r="O87" s="28">
        <v>45294</v>
      </c>
    </row>
    <row r="88" spans="1:15" x14ac:dyDescent="0.25">
      <c r="A88">
        <v>0</v>
      </c>
      <c r="B88" s="28">
        <v>45294</v>
      </c>
      <c r="C88">
        <v>2024050</v>
      </c>
      <c r="D88" t="s">
        <v>274</v>
      </c>
      <c r="E88" t="s">
        <v>324</v>
      </c>
      <c r="F88" s="35">
        <v>0</v>
      </c>
      <c r="G88" s="35">
        <v>0</v>
      </c>
      <c r="H88" s="35">
        <v>0</v>
      </c>
      <c r="I88" s="35">
        <v>0</v>
      </c>
      <c r="J88">
        <v>0</v>
      </c>
      <c r="K88" t="s">
        <v>394</v>
      </c>
      <c r="L88" s="35">
        <v>0</v>
      </c>
      <c r="M88" t="s">
        <v>521</v>
      </c>
      <c r="N88">
        <v>1138</v>
      </c>
      <c r="O88" s="28">
        <v>45294</v>
      </c>
    </row>
    <row r="89" spans="1:15" x14ac:dyDescent="0.25">
      <c r="A89">
        <v>0</v>
      </c>
      <c r="B89" s="28">
        <v>45294</v>
      </c>
      <c r="C89">
        <v>2024050</v>
      </c>
      <c r="D89" t="s">
        <v>274</v>
      </c>
      <c r="E89" t="s">
        <v>325</v>
      </c>
      <c r="F89" s="35">
        <v>0</v>
      </c>
      <c r="G89" s="35">
        <v>0</v>
      </c>
      <c r="H89" s="35">
        <v>0</v>
      </c>
      <c r="I89" s="35">
        <v>0</v>
      </c>
      <c r="J89">
        <v>0</v>
      </c>
      <c r="K89" t="s">
        <v>394</v>
      </c>
      <c r="L89" s="35">
        <v>0</v>
      </c>
      <c r="M89" t="s">
        <v>217</v>
      </c>
      <c r="N89">
        <v>1138</v>
      </c>
      <c r="O89" s="28">
        <v>45294</v>
      </c>
    </row>
    <row r="90" spans="1:15" x14ac:dyDescent="0.25">
      <c r="A90">
        <v>0</v>
      </c>
      <c r="B90" s="28">
        <v>45294</v>
      </c>
      <c r="C90">
        <v>2024050</v>
      </c>
      <c r="D90" t="s">
        <v>274</v>
      </c>
      <c r="E90" t="s">
        <v>320</v>
      </c>
      <c r="F90" s="35">
        <v>0</v>
      </c>
      <c r="G90" s="35">
        <v>0</v>
      </c>
      <c r="H90" s="35">
        <v>0</v>
      </c>
      <c r="I90" s="35">
        <v>0</v>
      </c>
      <c r="J90">
        <v>0</v>
      </c>
      <c r="K90" t="s">
        <v>394</v>
      </c>
      <c r="L90" s="35">
        <v>0</v>
      </c>
      <c r="M90" t="s">
        <v>217</v>
      </c>
      <c r="N90">
        <v>1138</v>
      </c>
      <c r="O90" s="28">
        <v>45294</v>
      </c>
    </row>
    <row r="91" spans="1:15" x14ac:dyDescent="0.25">
      <c r="A91">
        <v>0</v>
      </c>
      <c r="B91" s="28">
        <v>45294</v>
      </c>
      <c r="C91">
        <v>2024050</v>
      </c>
      <c r="D91" t="s">
        <v>274</v>
      </c>
      <c r="E91" t="s">
        <v>326</v>
      </c>
      <c r="F91" s="35">
        <v>0</v>
      </c>
      <c r="G91" s="35">
        <v>0</v>
      </c>
      <c r="H91" s="35">
        <v>0</v>
      </c>
      <c r="I91" s="35">
        <v>0</v>
      </c>
      <c r="J91">
        <v>0</v>
      </c>
      <c r="K91" t="s">
        <v>394</v>
      </c>
      <c r="L91" s="35">
        <v>0</v>
      </c>
      <c r="M91" t="s">
        <v>522</v>
      </c>
      <c r="N91">
        <v>1138</v>
      </c>
      <c r="O91" s="28">
        <v>45294</v>
      </c>
    </row>
    <row r="92" spans="1:15" x14ac:dyDescent="0.25">
      <c r="A92">
        <v>0</v>
      </c>
      <c r="B92" s="28">
        <v>45294</v>
      </c>
      <c r="C92">
        <v>2024050</v>
      </c>
      <c r="D92" t="s">
        <v>274</v>
      </c>
      <c r="E92" t="s">
        <v>327</v>
      </c>
      <c r="F92" s="35">
        <v>0</v>
      </c>
      <c r="G92" s="35">
        <v>0</v>
      </c>
      <c r="H92" s="35">
        <v>0</v>
      </c>
      <c r="I92" s="35">
        <v>0</v>
      </c>
      <c r="J92">
        <v>0</v>
      </c>
      <c r="K92" t="s">
        <v>394</v>
      </c>
      <c r="L92" s="35">
        <v>0</v>
      </c>
      <c r="M92" t="s">
        <v>522</v>
      </c>
      <c r="N92">
        <v>1138</v>
      </c>
      <c r="O92" s="28">
        <v>45294</v>
      </c>
    </row>
    <row r="93" spans="1:15" x14ac:dyDescent="0.25">
      <c r="A93">
        <v>0</v>
      </c>
      <c r="B93" s="28">
        <v>45294</v>
      </c>
      <c r="C93">
        <v>2024054</v>
      </c>
      <c r="D93" t="s">
        <v>274</v>
      </c>
      <c r="E93" t="s">
        <v>330</v>
      </c>
      <c r="F93" s="35">
        <v>10.81</v>
      </c>
      <c r="G93" s="35">
        <v>0</v>
      </c>
      <c r="H93" s="35">
        <v>0</v>
      </c>
      <c r="I93" s="35">
        <v>0</v>
      </c>
      <c r="J93">
        <v>1</v>
      </c>
      <c r="K93" t="s">
        <v>395</v>
      </c>
      <c r="L93" s="35">
        <v>10.81</v>
      </c>
      <c r="M93" t="s">
        <v>525</v>
      </c>
      <c r="N93">
        <v>1138</v>
      </c>
      <c r="O93" s="28">
        <v>45294</v>
      </c>
    </row>
    <row r="94" spans="1:15" x14ac:dyDescent="0.25">
      <c r="A94">
        <v>0</v>
      </c>
      <c r="B94" s="28">
        <v>45313</v>
      </c>
      <c r="C94">
        <v>2024051</v>
      </c>
      <c r="D94" t="s">
        <v>274</v>
      </c>
      <c r="E94" t="s">
        <v>331</v>
      </c>
      <c r="F94" s="35">
        <v>0</v>
      </c>
      <c r="G94" s="35">
        <v>0</v>
      </c>
      <c r="H94" s="35">
        <v>0</v>
      </c>
      <c r="I94" s="35">
        <v>0</v>
      </c>
      <c r="J94">
        <v>0</v>
      </c>
      <c r="K94" t="s">
        <v>396</v>
      </c>
      <c r="L94" s="35">
        <v>0</v>
      </c>
      <c r="M94" t="s">
        <v>519</v>
      </c>
      <c r="N94">
        <v>1154</v>
      </c>
      <c r="O94" s="28">
        <v>45313</v>
      </c>
    </row>
    <row r="95" spans="1:15" x14ac:dyDescent="0.25">
      <c r="A95">
        <v>0</v>
      </c>
      <c r="B95" s="28">
        <v>45313</v>
      </c>
      <c r="C95">
        <v>2024051</v>
      </c>
      <c r="D95" t="s">
        <v>274</v>
      </c>
      <c r="E95" t="s">
        <v>332</v>
      </c>
      <c r="F95" s="35">
        <v>15</v>
      </c>
      <c r="G95" s="35">
        <v>1.21</v>
      </c>
      <c r="H95" s="35">
        <v>0</v>
      </c>
      <c r="I95" s="35">
        <v>0</v>
      </c>
      <c r="J95">
        <v>1</v>
      </c>
      <c r="K95" t="s">
        <v>396</v>
      </c>
      <c r="L95" s="35">
        <v>16.21</v>
      </c>
      <c r="M95" t="s">
        <v>526</v>
      </c>
      <c r="N95">
        <v>1154</v>
      </c>
      <c r="O95" s="28">
        <v>45313</v>
      </c>
    </row>
    <row r="96" spans="1:15" x14ac:dyDescent="0.25">
      <c r="A96">
        <v>0</v>
      </c>
      <c r="B96" s="28">
        <v>45313</v>
      </c>
      <c r="C96">
        <v>2024140</v>
      </c>
      <c r="D96" t="s">
        <v>274</v>
      </c>
      <c r="E96" t="s">
        <v>333</v>
      </c>
      <c r="F96" s="35">
        <v>23.2</v>
      </c>
      <c r="G96" s="35">
        <v>0</v>
      </c>
      <c r="H96" s="35">
        <v>0</v>
      </c>
      <c r="I96" s="35">
        <v>0</v>
      </c>
      <c r="J96">
        <v>1</v>
      </c>
      <c r="K96" t="s">
        <v>397</v>
      </c>
      <c r="L96" s="35">
        <v>23.2</v>
      </c>
      <c r="M96" t="s">
        <v>527</v>
      </c>
      <c r="N96">
        <v>1154</v>
      </c>
      <c r="O96" s="28">
        <v>45313</v>
      </c>
    </row>
    <row r="97" spans="1:15" x14ac:dyDescent="0.25">
      <c r="A97">
        <v>0</v>
      </c>
      <c r="B97" s="28">
        <v>45313</v>
      </c>
      <c r="C97">
        <v>2024050</v>
      </c>
      <c r="D97" t="s">
        <v>274</v>
      </c>
      <c r="E97" t="s">
        <v>321</v>
      </c>
      <c r="F97" s="35">
        <v>0</v>
      </c>
      <c r="G97" s="35">
        <v>0</v>
      </c>
      <c r="H97" s="35">
        <v>0</v>
      </c>
      <c r="I97" s="35">
        <v>0</v>
      </c>
      <c r="J97">
        <v>0</v>
      </c>
      <c r="K97" t="s">
        <v>398</v>
      </c>
      <c r="L97" s="35">
        <v>0</v>
      </c>
      <c r="M97" t="s">
        <v>519</v>
      </c>
      <c r="N97">
        <v>1154</v>
      </c>
      <c r="O97" s="28">
        <v>45313</v>
      </c>
    </row>
    <row r="98" spans="1:15" x14ac:dyDescent="0.25">
      <c r="A98">
        <v>0</v>
      </c>
      <c r="B98" s="28">
        <v>45313</v>
      </c>
      <c r="C98">
        <v>2024050</v>
      </c>
      <c r="D98" t="s">
        <v>274</v>
      </c>
      <c r="E98" t="s">
        <v>320</v>
      </c>
      <c r="F98" s="35">
        <v>0</v>
      </c>
      <c r="G98" s="35">
        <v>0</v>
      </c>
      <c r="H98" s="35">
        <v>0</v>
      </c>
      <c r="I98" s="35">
        <v>0</v>
      </c>
      <c r="J98">
        <v>0</v>
      </c>
      <c r="K98" t="s">
        <v>398</v>
      </c>
      <c r="L98" s="35">
        <v>0</v>
      </c>
      <c r="M98" t="s">
        <v>519</v>
      </c>
      <c r="N98">
        <v>1154</v>
      </c>
      <c r="O98" s="28">
        <v>45313</v>
      </c>
    </row>
    <row r="99" spans="1:15" x14ac:dyDescent="0.25">
      <c r="A99">
        <v>0</v>
      </c>
      <c r="B99" s="28">
        <v>45313</v>
      </c>
      <c r="C99">
        <v>2024050</v>
      </c>
      <c r="D99" t="s">
        <v>274</v>
      </c>
      <c r="E99" t="s">
        <v>321</v>
      </c>
      <c r="F99" s="35">
        <v>0</v>
      </c>
      <c r="G99" s="35">
        <v>0</v>
      </c>
      <c r="H99" s="35">
        <v>0</v>
      </c>
      <c r="I99" s="35">
        <v>0</v>
      </c>
      <c r="J99">
        <v>0</v>
      </c>
      <c r="K99" t="s">
        <v>398</v>
      </c>
      <c r="L99" s="35">
        <v>0</v>
      </c>
      <c r="M99" t="s">
        <v>520</v>
      </c>
      <c r="N99">
        <v>1154</v>
      </c>
      <c r="O99" s="28">
        <v>45313</v>
      </c>
    </row>
    <row r="100" spans="1:15" x14ac:dyDescent="0.25">
      <c r="A100">
        <v>0</v>
      </c>
      <c r="B100" s="28">
        <v>45313</v>
      </c>
      <c r="C100">
        <v>2024050</v>
      </c>
      <c r="D100" t="s">
        <v>274</v>
      </c>
      <c r="E100" t="s">
        <v>320</v>
      </c>
      <c r="F100" s="35">
        <v>0</v>
      </c>
      <c r="G100" s="35">
        <v>0</v>
      </c>
      <c r="H100" s="35">
        <v>0</v>
      </c>
      <c r="I100" s="35">
        <v>0</v>
      </c>
      <c r="J100">
        <v>0</v>
      </c>
      <c r="K100" t="s">
        <v>398</v>
      </c>
      <c r="L100" s="35">
        <v>0</v>
      </c>
      <c r="M100" t="s">
        <v>218</v>
      </c>
      <c r="N100">
        <v>1154</v>
      </c>
      <c r="O100" s="28">
        <v>45313</v>
      </c>
    </row>
    <row r="101" spans="1:15" x14ac:dyDescent="0.25">
      <c r="A101">
        <v>0</v>
      </c>
      <c r="B101" s="28">
        <v>45313</v>
      </c>
      <c r="C101">
        <v>2024050</v>
      </c>
      <c r="D101" t="s">
        <v>274</v>
      </c>
      <c r="E101" t="s">
        <v>322</v>
      </c>
      <c r="F101" s="35">
        <v>416.1</v>
      </c>
      <c r="G101" s="35">
        <v>0</v>
      </c>
      <c r="H101" s="35">
        <v>0</v>
      </c>
      <c r="I101" s="35">
        <v>0</v>
      </c>
      <c r="J101">
        <v>1</v>
      </c>
      <c r="K101" t="s">
        <v>398</v>
      </c>
      <c r="L101" s="35">
        <v>416.1</v>
      </c>
      <c r="M101" t="s">
        <v>218</v>
      </c>
      <c r="N101">
        <v>1154</v>
      </c>
      <c r="O101" s="28">
        <v>45313</v>
      </c>
    </row>
    <row r="102" spans="1:15" x14ac:dyDescent="0.25">
      <c r="A102">
        <v>0</v>
      </c>
      <c r="B102" s="28">
        <v>45313</v>
      </c>
      <c r="C102">
        <v>2024050</v>
      </c>
      <c r="D102" t="s">
        <v>274</v>
      </c>
      <c r="E102" t="s">
        <v>324</v>
      </c>
      <c r="F102" s="35">
        <v>416.1</v>
      </c>
      <c r="G102" s="35">
        <v>0</v>
      </c>
      <c r="H102" s="35">
        <v>0</v>
      </c>
      <c r="I102" s="35">
        <v>0</v>
      </c>
      <c r="J102">
        <v>1</v>
      </c>
      <c r="K102" t="s">
        <v>398</v>
      </c>
      <c r="L102" s="35">
        <v>416.1</v>
      </c>
      <c r="M102" t="s">
        <v>521</v>
      </c>
      <c r="N102">
        <v>1154</v>
      </c>
      <c r="O102" s="28">
        <v>45313</v>
      </c>
    </row>
    <row r="103" spans="1:15" x14ac:dyDescent="0.25">
      <c r="A103">
        <v>0</v>
      </c>
      <c r="B103" s="28">
        <v>45313</v>
      </c>
      <c r="C103">
        <v>2024050</v>
      </c>
      <c r="D103" t="s">
        <v>274</v>
      </c>
      <c r="E103" t="s">
        <v>325</v>
      </c>
      <c r="F103" s="35">
        <v>0</v>
      </c>
      <c r="G103" s="35">
        <v>0</v>
      </c>
      <c r="H103" s="35">
        <v>0</v>
      </c>
      <c r="I103" s="35">
        <v>0</v>
      </c>
      <c r="J103">
        <v>0</v>
      </c>
      <c r="K103" t="s">
        <v>398</v>
      </c>
      <c r="L103" s="35">
        <v>0</v>
      </c>
      <c r="M103" t="s">
        <v>217</v>
      </c>
      <c r="N103">
        <v>1154</v>
      </c>
      <c r="O103" s="28">
        <v>45313</v>
      </c>
    </row>
    <row r="104" spans="1:15" x14ac:dyDescent="0.25">
      <c r="A104">
        <v>0</v>
      </c>
      <c r="B104" s="28">
        <v>45313</v>
      </c>
      <c r="C104">
        <v>2024050</v>
      </c>
      <c r="D104" t="s">
        <v>274</v>
      </c>
      <c r="E104" t="s">
        <v>320</v>
      </c>
      <c r="F104" s="35">
        <v>0</v>
      </c>
      <c r="G104" s="35">
        <v>0</v>
      </c>
      <c r="H104" s="35">
        <v>0</v>
      </c>
      <c r="I104" s="35">
        <v>0</v>
      </c>
      <c r="J104">
        <v>0</v>
      </c>
      <c r="K104" t="s">
        <v>398</v>
      </c>
      <c r="L104" s="35">
        <v>0</v>
      </c>
      <c r="M104" t="s">
        <v>217</v>
      </c>
      <c r="N104">
        <v>1154</v>
      </c>
      <c r="O104" s="28">
        <v>45313</v>
      </c>
    </row>
    <row r="105" spans="1:15" x14ac:dyDescent="0.25">
      <c r="A105">
        <v>0</v>
      </c>
      <c r="B105" s="28">
        <v>45313</v>
      </c>
      <c r="C105">
        <v>2024050</v>
      </c>
      <c r="D105" t="s">
        <v>274</v>
      </c>
      <c r="E105" t="s">
        <v>326</v>
      </c>
      <c r="F105" s="35">
        <v>0</v>
      </c>
      <c r="G105" s="35">
        <v>0</v>
      </c>
      <c r="H105" s="35">
        <v>0</v>
      </c>
      <c r="I105" s="35">
        <v>0</v>
      </c>
      <c r="J105">
        <v>0</v>
      </c>
      <c r="K105" t="s">
        <v>398</v>
      </c>
      <c r="L105" s="35">
        <v>0</v>
      </c>
      <c r="M105" t="s">
        <v>522</v>
      </c>
      <c r="N105">
        <v>1154</v>
      </c>
      <c r="O105" s="28">
        <v>45313</v>
      </c>
    </row>
    <row r="106" spans="1:15" x14ac:dyDescent="0.25">
      <c r="A106">
        <v>0</v>
      </c>
      <c r="B106" s="28">
        <v>45313</v>
      </c>
      <c r="C106">
        <v>2024050</v>
      </c>
      <c r="D106" t="s">
        <v>274</v>
      </c>
      <c r="E106" t="s">
        <v>327</v>
      </c>
      <c r="F106" s="35">
        <v>0</v>
      </c>
      <c r="G106" s="35">
        <v>0</v>
      </c>
      <c r="H106" s="35">
        <v>0</v>
      </c>
      <c r="I106" s="35">
        <v>0</v>
      </c>
      <c r="J106">
        <v>0</v>
      </c>
      <c r="K106" t="s">
        <v>398</v>
      </c>
      <c r="L106" s="35">
        <v>0</v>
      </c>
      <c r="M106" t="s">
        <v>522</v>
      </c>
      <c r="N106">
        <v>1154</v>
      </c>
      <c r="O106" s="28">
        <v>45313</v>
      </c>
    </row>
    <row r="107" spans="1:15" x14ac:dyDescent="0.25">
      <c r="A107">
        <v>0</v>
      </c>
      <c r="B107" s="28">
        <v>45294</v>
      </c>
      <c r="C107">
        <v>2024112</v>
      </c>
      <c r="D107" t="s">
        <v>274</v>
      </c>
      <c r="E107" t="s">
        <v>317</v>
      </c>
      <c r="F107" s="35">
        <v>3</v>
      </c>
      <c r="G107" s="35">
        <v>0</v>
      </c>
      <c r="H107" s="35">
        <v>0</v>
      </c>
      <c r="I107" s="35">
        <v>0</v>
      </c>
      <c r="J107">
        <v>1</v>
      </c>
      <c r="K107" t="s">
        <v>399</v>
      </c>
      <c r="L107" s="35">
        <v>3</v>
      </c>
      <c r="M107" t="s">
        <v>192</v>
      </c>
      <c r="N107">
        <v>1138</v>
      </c>
      <c r="O107" s="28">
        <v>45294</v>
      </c>
    </row>
    <row r="108" spans="1:15" x14ac:dyDescent="0.25">
      <c r="A108">
        <v>0</v>
      </c>
      <c r="B108" s="28">
        <v>45294</v>
      </c>
      <c r="C108">
        <v>2024112</v>
      </c>
      <c r="D108" t="s">
        <v>274</v>
      </c>
      <c r="E108" t="s">
        <v>318</v>
      </c>
      <c r="F108" s="35">
        <v>0</v>
      </c>
      <c r="G108" s="35">
        <v>0</v>
      </c>
      <c r="H108" s="35">
        <v>0</v>
      </c>
      <c r="I108" s="35">
        <v>0</v>
      </c>
      <c r="J108">
        <v>0</v>
      </c>
      <c r="K108" t="s">
        <v>399</v>
      </c>
      <c r="L108" s="35">
        <v>0</v>
      </c>
      <c r="M108" t="s">
        <v>192</v>
      </c>
      <c r="N108">
        <v>1138</v>
      </c>
      <c r="O108" s="28">
        <v>45294</v>
      </c>
    </row>
    <row r="109" spans="1:15" x14ac:dyDescent="0.25">
      <c r="A109">
        <v>0</v>
      </c>
      <c r="B109" s="28">
        <v>45294</v>
      </c>
      <c r="C109">
        <v>2024112</v>
      </c>
      <c r="D109" t="s">
        <v>274</v>
      </c>
      <c r="E109" t="s">
        <v>319</v>
      </c>
      <c r="F109" s="35">
        <v>0</v>
      </c>
      <c r="G109" s="35">
        <v>0</v>
      </c>
      <c r="H109" s="35">
        <v>0</v>
      </c>
      <c r="I109" s="35">
        <v>0</v>
      </c>
      <c r="J109">
        <v>0</v>
      </c>
      <c r="K109" t="s">
        <v>399</v>
      </c>
      <c r="L109" s="35">
        <v>0</v>
      </c>
      <c r="M109" t="s">
        <v>192</v>
      </c>
      <c r="N109">
        <v>1138</v>
      </c>
      <c r="O109" s="28">
        <v>45294</v>
      </c>
    </row>
    <row r="110" spans="1:15" x14ac:dyDescent="0.25">
      <c r="A110">
        <v>0</v>
      </c>
      <c r="B110" s="28">
        <v>45294</v>
      </c>
      <c r="C110">
        <v>2024112</v>
      </c>
      <c r="D110" t="s">
        <v>274</v>
      </c>
      <c r="E110" t="s">
        <v>317</v>
      </c>
      <c r="F110" s="35">
        <v>69.02</v>
      </c>
      <c r="G110" s="35">
        <v>0</v>
      </c>
      <c r="H110" s="35">
        <v>0</v>
      </c>
      <c r="I110" s="35">
        <v>0</v>
      </c>
      <c r="J110">
        <v>1</v>
      </c>
      <c r="K110" t="s">
        <v>400</v>
      </c>
      <c r="L110" s="35">
        <v>69.02</v>
      </c>
      <c r="M110" t="s">
        <v>192</v>
      </c>
      <c r="N110">
        <v>1138</v>
      </c>
      <c r="O110" s="28">
        <v>45294</v>
      </c>
    </row>
    <row r="111" spans="1:15" x14ac:dyDescent="0.25">
      <c r="A111">
        <v>0</v>
      </c>
      <c r="B111" s="28">
        <v>45294</v>
      </c>
      <c r="C111">
        <v>2024112</v>
      </c>
      <c r="D111" t="s">
        <v>274</v>
      </c>
      <c r="E111" t="s">
        <v>318</v>
      </c>
      <c r="F111" s="35">
        <v>0</v>
      </c>
      <c r="G111" s="35">
        <v>0</v>
      </c>
      <c r="H111" s="35">
        <v>0</v>
      </c>
      <c r="I111" s="35">
        <v>0</v>
      </c>
      <c r="J111">
        <v>0</v>
      </c>
      <c r="K111" t="s">
        <v>400</v>
      </c>
      <c r="L111" s="35">
        <v>0</v>
      </c>
      <c r="M111" t="s">
        <v>192</v>
      </c>
      <c r="N111">
        <v>1138</v>
      </c>
      <c r="O111" s="28">
        <v>45294</v>
      </c>
    </row>
    <row r="112" spans="1:15" x14ac:dyDescent="0.25">
      <c r="A112">
        <v>0</v>
      </c>
      <c r="B112" s="28">
        <v>45294</v>
      </c>
      <c r="C112">
        <v>2024112</v>
      </c>
      <c r="D112" t="s">
        <v>274</v>
      </c>
      <c r="E112" t="s">
        <v>319</v>
      </c>
      <c r="F112" s="35">
        <v>0</v>
      </c>
      <c r="G112" s="35">
        <v>0</v>
      </c>
      <c r="H112" s="35">
        <v>0</v>
      </c>
      <c r="I112" s="35">
        <v>0</v>
      </c>
      <c r="J112">
        <v>0</v>
      </c>
      <c r="K112" t="s">
        <v>400</v>
      </c>
      <c r="L112" s="35">
        <v>0</v>
      </c>
      <c r="M112" t="s">
        <v>192</v>
      </c>
      <c r="N112">
        <v>1138</v>
      </c>
      <c r="O112" s="28">
        <v>45294</v>
      </c>
    </row>
    <row r="113" spans="1:15" x14ac:dyDescent="0.25">
      <c r="A113">
        <v>0</v>
      </c>
      <c r="B113" s="28">
        <v>45313</v>
      </c>
      <c r="C113">
        <v>2024112</v>
      </c>
      <c r="D113" t="s">
        <v>274</v>
      </c>
      <c r="E113" t="s">
        <v>317</v>
      </c>
      <c r="F113" s="35">
        <v>0</v>
      </c>
      <c r="G113" s="35">
        <v>0</v>
      </c>
      <c r="H113" s="35">
        <v>0</v>
      </c>
      <c r="I113" s="35">
        <v>0</v>
      </c>
      <c r="J113">
        <v>0</v>
      </c>
      <c r="K113" t="s">
        <v>401</v>
      </c>
      <c r="L113" s="35">
        <v>0</v>
      </c>
      <c r="M113" t="s">
        <v>192</v>
      </c>
      <c r="N113">
        <v>1154</v>
      </c>
      <c r="O113" s="28">
        <v>45313</v>
      </c>
    </row>
    <row r="114" spans="1:15" x14ac:dyDescent="0.25">
      <c r="A114">
        <v>0</v>
      </c>
      <c r="B114" s="28">
        <v>45313</v>
      </c>
      <c r="C114">
        <v>2024112</v>
      </c>
      <c r="D114" t="s">
        <v>274</v>
      </c>
      <c r="E114" t="s">
        <v>318</v>
      </c>
      <c r="F114" s="35">
        <v>0</v>
      </c>
      <c r="G114" s="35">
        <v>0</v>
      </c>
      <c r="H114" s="35">
        <v>0</v>
      </c>
      <c r="I114" s="35">
        <v>0</v>
      </c>
      <c r="J114">
        <v>0</v>
      </c>
      <c r="K114" t="s">
        <v>401</v>
      </c>
      <c r="L114" s="35">
        <v>0</v>
      </c>
      <c r="M114" t="s">
        <v>192</v>
      </c>
      <c r="N114">
        <v>1154</v>
      </c>
      <c r="O114" s="28">
        <v>45313</v>
      </c>
    </row>
    <row r="115" spans="1:15" x14ac:dyDescent="0.25">
      <c r="A115">
        <v>0</v>
      </c>
      <c r="B115" s="28">
        <v>45313</v>
      </c>
      <c r="C115">
        <v>2024112</v>
      </c>
      <c r="D115" t="s">
        <v>274</v>
      </c>
      <c r="E115" t="s">
        <v>319</v>
      </c>
      <c r="F115" s="35">
        <v>89.98</v>
      </c>
      <c r="G115" s="35">
        <v>0</v>
      </c>
      <c r="H115" s="35">
        <v>0</v>
      </c>
      <c r="I115" s="35">
        <v>0</v>
      </c>
      <c r="J115">
        <v>1</v>
      </c>
      <c r="K115" t="s">
        <v>401</v>
      </c>
      <c r="L115" s="35">
        <v>89.98</v>
      </c>
      <c r="M115" t="s">
        <v>192</v>
      </c>
      <c r="N115">
        <v>1154</v>
      </c>
      <c r="O115" s="28">
        <v>45313</v>
      </c>
    </row>
    <row r="116" spans="1:15" x14ac:dyDescent="0.25">
      <c r="A116">
        <v>0</v>
      </c>
      <c r="B116" s="28">
        <v>45313</v>
      </c>
      <c r="C116">
        <v>2024050</v>
      </c>
      <c r="D116" t="s">
        <v>274</v>
      </c>
      <c r="E116" t="s">
        <v>320</v>
      </c>
      <c r="F116" s="35">
        <v>0</v>
      </c>
      <c r="G116" s="35">
        <v>0</v>
      </c>
      <c r="H116" s="35">
        <v>0</v>
      </c>
      <c r="I116" s="35">
        <v>0</v>
      </c>
      <c r="J116">
        <v>0</v>
      </c>
      <c r="K116" t="s">
        <v>402</v>
      </c>
      <c r="L116" s="35">
        <v>0</v>
      </c>
      <c r="M116" t="s">
        <v>519</v>
      </c>
      <c r="N116">
        <v>1154</v>
      </c>
      <c r="O116" s="28">
        <v>45313</v>
      </c>
    </row>
    <row r="117" spans="1:15" x14ac:dyDescent="0.25">
      <c r="A117">
        <v>0</v>
      </c>
      <c r="B117" s="28">
        <v>45313</v>
      </c>
      <c r="C117">
        <v>2024050</v>
      </c>
      <c r="D117" t="s">
        <v>274</v>
      </c>
      <c r="E117" t="s">
        <v>321</v>
      </c>
      <c r="F117" s="35">
        <v>0</v>
      </c>
      <c r="G117" s="35">
        <v>0</v>
      </c>
      <c r="H117" s="35">
        <v>0</v>
      </c>
      <c r="I117" s="35">
        <v>0</v>
      </c>
      <c r="J117">
        <v>0</v>
      </c>
      <c r="K117" t="s">
        <v>402</v>
      </c>
      <c r="L117" s="35">
        <v>0</v>
      </c>
      <c r="M117" t="s">
        <v>519</v>
      </c>
      <c r="N117">
        <v>1154</v>
      </c>
      <c r="O117" s="28">
        <v>45313</v>
      </c>
    </row>
    <row r="118" spans="1:15" x14ac:dyDescent="0.25">
      <c r="A118">
        <v>0</v>
      </c>
      <c r="B118" s="28">
        <v>45313</v>
      </c>
      <c r="C118">
        <v>2024050</v>
      </c>
      <c r="D118" t="s">
        <v>274</v>
      </c>
      <c r="E118" t="s">
        <v>321</v>
      </c>
      <c r="F118" s="35">
        <v>0</v>
      </c>
      <c r="G118" s="35">
        <v>0</v>
      </c>
      <c r="H118" s="35">
        <v>0</v>
      </c>
      <c r="I118" s="35">
        <v>0</v>
      </c>
      <c r="J118">
        <v>0</v>
      </c>
      <c r="K118" t="s">
        <v>402</v>
      </c>
      <c r="L118" s="35">
        <v>0</v>
      </c>
      <c r="M118" t="s">
        <v>520</v>
      </c>
      <c r="N118">
        <v>1154</v>
      </c>
      <c r="O118" s="28">
        <v>45313</v>
      </c>
    </row>
    <row r="119" spans="1:15" x14ac:dyDescent="0.25">
      <c r="A119">
        <v>0</v>
      </c>
      <c r="B119" s="28">
        <v>45313</v>
      </c>
      <c r="C119">
        <v>2024050</v>
      </c>
      <c r="D119" t="s">
        <v>274</v>
      </c>
      <c r="E119" t="s">
        <v>320</v>
      </c>
      <c r="F119" s="35">
        <v>0</v>
      </c>
      <c r="G119" s="35">
        <v>0</v>
      </c>
      <c r="H119" s="35">
        <v>0</v>
      </c>
      <c r="I119" s="35">
        <v>0</v>
      </c>
      <c r="J119">
        <v>0</v>
      </c>
      <c r="K119" t="s">
        <v>402</v>
      </c>
      <c r="L119" s="35">
        <v>0</v>
      </c>
      <c r="M119" t="s">
        <v>218</v>
      </c>
      <c r="N119">
        <v>1154</v>
      </c>
      <c r="O119" s="28">
        <v>45313</v>
      </c>
    </row>
    <row r="120" spans="1:15" x14ac:dyDescent="0.25">
      <c r="A120">
        <v>0</v>
      </c>
      <c r="B120" s="28">
        <v>45313</v>
      </c>
      <c r="C120">
        <v>2024050</v>
      </c>
      <c r="D120" t="s">
        <v>274</v>
      </c>
      <c r="E120" t="s">
        <v>322</v>
      </c>
      <c r="F120" s="35">
        <v>456.2</v>
      </c>
      <c r="G120" s="35">
        <v>0</v>
      </c>
      <c r="H120" s="35">
        <v>0</v>
      </c>
      <c r="I120" s="35">
        <v>0</v>
      </c>
      <c r="J120">
        <v>1</v>
      </c>
      <c r="K120" t="s">
        <v>402</v>
      </c>
      <c r="L120" s="35">
        <v>456.2</v>
      </c>
      <c r="M120" t="s">
        <v>218</v>
      </c>
      <c r="N120">
        <v>1154</v>
      </c>
      <c r="O120" s="28">
        <v>45313</v>
      </c>
    </row>
    <row r="121" spans="1:15" x14ac:dyDescent="0.25">
      <c r="A121">
        <v>0</v>
      </c>
      <c r="B121" s="28">
        <v>45313</v>
      </c>
      <c r="C121">
        <v>2024050</v>
      </c>
      <c r="D121" t="s">
        <v>274</v>
      </c>
      <c r="E121" t="s">
        <v>324</v>
      </c>
      <c r="F121" s="35">
        <v>0</v>
      </c>
      <c r="G121" s="35">
        <v>0</v>
      </c>
      <c r="H121" s="35">
        <v>0</v>
      </c>
      <c r="I121" s="35">
        <v>0</v>
      </c>
      <c r="J121">
        <v>0</v>
      </c>
      <c r="K121" t="s">
        <v>402</v>
      </c>
      <c r="L121" s="35">
        <v>0</v>
      </c>
      <c r="M121" t="s">
        <v>521</v>
      </c>
      <c r="N121">
        <v>1154</v>
      </c>
      <c r="O121" s="28">
        <v>45313</v>
      </c>
    </row>
    <row r="122" spans="1:15" x14ac:dyDescent="0.25">
      <c r="A122">
        <v>0</v>
      </c>
      <c r="B122" s="28">
        <v>45313</v>
      </c>
      <c r="C122">
        <v>2024050</v>
      </c>
      <c r="D122" t="s">
        <v>274</v>
      </c>
      <c r="E122" t="s">
        <v>325</v>
      </c>
      <c r="F122" s="35">
        <v>456.2</v>
      </c>
      <c r="G122" s="35">
        <v>0</v>
      </c>
      <c r="H122" s="35">
        <v>0</v>
      </c>
      <c r="I122" s="35">
        <v>0</v>
      </c>
      <c r="J122">
        <v>1</v>
      </c>
      <c r="K122" t="s">
        <v>402</v>
      </c>
      <c r="L122" s="35">
        <v>456.2</v>
      </c>
      <c r="M122" t="s">
        <v>217</v>
      </c>
      <c r="N122">
        <v>1154</v>
      </c>
      <c r="O122" s="28">
        <v>45313</v>
      </c>
    </row>
    <row r="123" spans="1:15" x14ac:dyDescent="0.25">
      <c r="A123">
        <v>0</v>
      </c>
      <c r="B123" s="28">
        <v>45313</v>
      </c>
      <c r="C123">
        <v>2024050</v>
      </c>
      <c r="D123" t="s">
        <v>274</v>
      </c>
      <c r="E123" t="s">
        <v>320</v>
      </c>
      <c r="F123" s="35">
        <v>0</v>
      </c>
      <c r="G123" s="35">
        <v>0</v>
      </c>
      <c r="H123" s="35">
        <v>0</v>
      </c>
      <c r="I123" s="35">
        <v>0</v>
      </c>
      <c r="J123">
        <v>0</v>
      </c>
      <c r="K123" t="s">
        <v>402</v>
      </c>
      <c r="L123" s="35">
        <v>0</v>
      </c>
      <c r="M123" t="s">
        <v>217</v>
      </c>
      <c r="N123">
        <v>1154</v>
      </c>
      <c r="O123" s="28">
        <v>45313</v>
      </c>
    </row>
    <row r="124" spans="1:15" x14ac:dyDescent="0.25">
      <c r="A124">
        <v>0</v>
      </c>
      <c r="B124" s="28">
        <v>45313</v>
      </c>
      <c r="C124">
        <v>2024050</v>
      </c>
      <c r="D124" t="s">
        <v>274</v>
      </c>
      <c r="E124" t="s">
        <v>326</v>
      </c>
      <c r="F124" s="35">
        <v>0</v>
      </c>
      <c r="G124" s="35">
        <v>0</v>
      </c>
      <c r="H124" s="35">
        <v>0</v>
      </c>
      <c r="I124" s="35">
        <v>0</v>
      </c>
      <c r="J124">
        <v>0</v>
      </c>
      <c r="K124" t="s">
        <v>402</v>
      </c>
      <c r="L124" s="35">
        <v>0</v>
      </c>
      <c r="M124" t="s">
        <v>522</v>
      </c>
      <c r="N124">
        <v>1154</v>
      </c>
      <c r="O124" s="28">
        <v>45313</v>
      </c>
    </row>
    <row r="125" spans="1:15" x14ac:dyDescent="0.25">
      <c r="A125">
        <v>0</v>
      </c>
      <c r="B125" s="28">
        <v>45313</v>
      </c>
      <c r="C125">
        <v>2024050</v>
      </c>
      <c r="D125" t="s">
        <v>274</v>
      </c>
      <c r="E125" t="s">
        <v>327</v>
      </c>
      <c r="F125" s="35">
        <v>0</v>
      </c>
      <c r="G125" s="35">
        <v>0</v>
      </c>
      <c r="H125" s="35">
        <v>0</v>
      </c>
      <c r="I125" s="35">
        <v>0</v>
      </c>
      <c r="J125">
        <v>0</v>
      </c>
      <c r="K125" t="s">
        <v>402</v>
      </c>
      <c r="L125" s="35">
        <v>0</v>
      </c>
      <c r="M125" t="s">
        <v>522</v>
      </c>
      <c r="N125">
        <v>1154</v>
      </c>
      <c r="O125" s="28">
        <v>45313</v>
      </c>
    </row>
    <row r="126" spans="1:15" x14ac:dyDescent="0.25">
      <c r="A126">
        <v>0</v>
      </c>
      <c r="B126" s="28">
        <v>45294</v>
      </c>
      <c r="C126">
        <v>2024113</v>
      </c>
      <c r="D126" t="s">
        <v>274</v>
      </c>
      <c r="E126" t="s">
        <v>334</v>
      </c>
      <c r="F126" s="35">
        <v>31.34</v>
      </c>
      <c r="G126" s="35">
        <v>0</v>
      </c>
      <c r="H126" s="35">
        <v>0</v>
      </c>
      <c r="I126" s="35">
        <v>0</v>
      </c>
      <c r="J126">
        <v>1</v>
      </c>
      <c r="K126" t="s">
        <v>403</v>
      </c>
      <c r="L126" s="35">
        <v>31.34</v>
      </c>
      <c r="M126" t="s">
        <v>528</v>
      </c>
      <c r="N126">
        <v>1138</v>
      </c>
      <c r="O126" s="28">
        <v>45294</v>
      </c>
    </row>
    <row r="127" spans="1:15" x14ac:dyDescent="0.25">
      <c r="A127">
        <v>0</v>
      </c>
      <c r="B127" s="28">
        <v>45294</v>
      </c>
      <c r="C127">
        <v>2024113</v>
      </c>
      <c r="D127" t="s">
        <v>274</v>
      </c>
      <c r="E127" t="s">
        <v>335</v>
      </c>
      <c r="F127" s="35">
        <v>15</v>
      </c>
      <c r="G127" s="35">
        <v>0</v>
      </c>
      <c r="H127" s="35">
        <v>0</v>
      </c>
      <c r="I127" s="35">
        <v>0</v>
      </c>
      <c r="J127">
        <v>1</v>
      </c>
      <c r="K127" t="s">
        <v>403</v>
      </c>
      <c r="L127" s="35">
        <v>15</v>
      </c>
      <c r="M127" t="s">
        <v>528</v>
      </c>
      <c r="N127">
        <v>1138</v>
      </c>
      <c r="O127" s="28">
        <v>45294</v>
      </c>
    </row>
    <row r="128" spans="1:15" x14ac:dyDescent="0.25">
      <c r="A128">
        <v>0</v>
      </c>
      <c r="B128" s="28">
        <v>45313</v>
      </c>
      <c r="C128">
        <v>2024140</v>
      </c>
      <c r="D128" t="s">
        <v>274</v>
      </c>
      <c r="E128" t="s">
        <v>333</v>
      </c>
      <c r="F128" s="35">
        <v>29.97</v>
      </c>
      <c r="G128" s="35">
        <v>0</v>
      </c>
      <c r="H128" s="35">
        <v>0</v>
      </c>
      <c r="I128" s="35">
        <v>0</v>
      </c>
      <c r="J128">
        <v>1</v>
      </c>
      <c r="K128" t="s">
        <v>404</v>
      </c>
      <c r="L128" s="35">
        <v>29.97</v>
      </c>
      <c r="M128" t="s">
        <v>527</v>
      </c>
      <c r="N128">
        <v>1154</v>
      </c>
      <c r="O128" s="28">
        <v>45313</v>
      </c>
    </row>
    <row r="129" spans="1:15" x14ac:dyDescent="0.25">
      <c r="A129">
        <v>0</v>
      </c>
      <c r="B129" s="28">
        <v>45294</v>
      </c>
      <c r="C129">
        <v>2024053</v>
      </c>
      <c r="D129" t="s">
        <v>274</v>
      </c>
      <c r="E129" t="s">
        <v>310</v>
      </c>
      <c r="F129" s="35">
        <v>0</v>
      </c>
      <c r="G129" s="35">
        <v>0</v>
      </c>
      <c r="H129" s="35">
        <v>0</v>
      </c>
      <c r="I129" s="35">
        <v>0</v>
      </c>
      <c r="J129">
        <v>0</v>
      </c>
      <c r="K129" t="s">
        <v>405</v>
      </c>
      <c r="L129" s="35">
        <v>0</v>
      </c>
      <c r="M129" t="s">
        <v>192</v>
      </c>
      <c r="N129">
        <v>1138</v>
      </c>
      <c r="O129" s="28">
        <v>45294</v>
      </c>
    </row>
    <row r="130" spans="1:15" x14ac:dyDescent="0.25">
      <c r="A130">
        <v>0</v>
      </c>
      <c r="B130" s="28">
        <v>45294</v>
      </c>
      <c r="C130">
        <v>2024053</v>
      </c>
      <c r="D130" t="s">
        <v>274</v>
      </c>
      <c r="E130" t="s">
        <v>311</v>
      </c>
      <c r="F130" s="35">
        <v>0</v>
      </c>
      <c r="G130" s="35">
        <v>0</v>
      </c>
      <c r="H130" s="35">
        <v>0</v>
      </c>
      <c r="I130" s="35">
        <v>0</v>
      </c>
      <c r="J130">
        <v>0</v>
      </c>
      <c r="K130" t="s">
        <v>405</v>
      </c>
      <c r="L130" s="35">
        <v>0</v>
      </c>
      <c r="M130" t="s">
        <v>192</v>
      </c>
      <c r="N130">
        <v>1138</v>
      </c>
      <c r="O130" s="28">
        <v>45294</v>
      </c>
    </row>
    <row r="131" spans="1:15" x14ac:dyDescent="0.25">
      <c r="A131">
        <v>0</v>
      </c>
      <c r="B131" s="28">
        <v>45294</v>
      </c>
      <c r="C131">
        <v>2024053</v>
      </c>
      <c r="D131" t="s">
        <v>274</v>
      </c>
      <c r="E131" t="s">
        <v>312</v>
      </c>
      <c r="F131" s="35">
        <v>0</v>
      </c>
      <c r="G131" s="35">
        <v>0</v>
      </c>
      <c r="H131" s="35">
        <v>0</v>
      </c>
      <c r="I131" s="35">
        <v>0</v>
      </c>
      <c r="J131">
        <v>0</v>
      </c>
      <c r="K131" t="s">
        <v>405</v>
      </c>
      <c r="L131" s="35">
        <v>0</v>
      </c>
      <c r="M131" t="s">
        <v>517</v>
      </c>
      <c r="N131">
        <v>1138</v>
      </c>
      <c r="O131" s="28">
        <v>45294</v>
      </c>
    </row>
    <row r="132" spans="1:15" x14ac:dyDescent="0.25">
      <c r="A132">
        <v>0</v>
      </c>
      <c r="B132" s="28">
        <v>45294</v>
      </c>
      <c r="C132">
        <v>2024053</v>
      </c>
      <c r="D132" t="s">
        <v>274</v>
      </c>
      <c r="E132" t="s">
        <v>313</v>
      </c>
      <c r="F132" s="35">
        <v>0</v>
      </c>
      <c r="G132" s="35">
        <v>0</v>
      </c>
      <c r="H132" s="35">
        <v>0</v>
      </c>
      <c r="I132" s="35">
        <v>0</v>
      </c>
      <c r="J132">
        <v>0</v>
      </c>
      <c r="K132" t="s">
        <v>405</v>
      </c>
      <c r="L132" s="35">
        <v>0</v>
      </c>
      <c r="M132" t="s">
        <v>517</v>
      </c>
      <c r="N132">
        <v>1138</v>
      </c>
      <c r="O132" s="28">
        <v>45294</v>
      </c>
    </row>
    <row r="133" spans="1:15" x14ac:dyDescent="0.25">
      <c r="A133">
        <v>0</v>
      </c>
      <c r="B133" s="28">
        <v>45294</v>
      </c>
      <c r="C133">
        <v>2024053</v>
      </c>
      <c r="D133" t="s">
        <v>274</v>
      </c>
      <c r="E133" t="s">
        <v>314</v>
      </c>
      <c r="F133" s="35">
        <v>0</v>
      </c>
      <c r="G133" s="35">
        <v>0</v>
      </c>
      <c r="H133" s="35">
        <v>0</v>
      </c>
      <c r="I133" s="35">
        <v>0</v>
      </c>
      <c r="J133">
        <v>0</v>
      </c>
      <c r="K133" t="s">
        <v>405</v>
      </c>
      <c r="L133" s="35">
        <v>0</v>
      </c>
      <c r="M133" t="s">
        <v>518</v>
      </c>
      <c r="N133">
        <v>1138</v>
      </c>
      <c r="O133" s="28">
        <v>45294</v>
      </c>
    </row>
    <row r="134" spans="1:15" x14ac:dyDescent="0.25">
      <c r="A134">
        <v>0</v>
      </c>
      <c r="B134" s="28">
        <v>45294</v>
      </c>
      <c r="C134">
        <v>2024053</v>
      </c>
      <c r="D134" t="s">
        <v>274</v>
      </c>
      <c r="E134" t="s">
        <v>315</v>
      </c>
      <c r="F134" s="35">
        <v>10.78</v>
      </c>
      <c r="G134" s="35">
        <v>0</v>
      </c>
      <c r="H134" s="35">
        <v>0</v>
      </c>
      <c r="I134" s="35">
        <v>0</v>
      </c>
      <c r="J134">
        <v>1</v>
      </c>
      <c r="K134" t="s">
        <v>405</v>
      </c>
      <c r="L134" s="35">
        <v>10.78</v>
      </c>
      <c r="M134" t="s">
        <v>518</v>
      </c>
      <c r="N134">
        <v>1138</v>
      </c>
      <c r="O134" s="28">
        <v>45294</v>
      </c>
    </row>
    <row r="135" spans="1:15" x14ac:dyDescent="0.25">
      <c r="A135">
        <v>0</v>
      </c>
      <c r="B135" s="28">
        <v>45294</v>
      </c>
      <c r="C135">
        <v>2024053</v>
      </c>
      <c r="D135" t="s">
        <v>274</v>
      </c>
      <c r="E135" t="s">
        <v>316</v>
      </c>
      <c r="F135" s="35">
        <v>0</v>
      </c>
      <c r="G135" s="35">
        <v>0</v>
      </c>
      <c r="H135" s="35">
        <v>0</v>
      </c>
      <c r="I135" s="35">
        <v>0</v>
      </c>
      <c r="J135">
        <v>0</v>
      </c>
      <c r="K135" t="s">
        <v>405</v>
      </c>
      <c r="L135" s="35">
        <v>0</v>
      </c>
      <c r="M135" t="s">
        <v>518</v>
      </c>
      <c r="N135">
        <v>1138</v>
      </c>
      <c r="O135" s="28">
        <v>45294</v>
      </c>
    </row>
    <row r="136" spans="1:15" x14ac:dyDescent="0.25">
      <c r="A136">
        <v>0</v>
      </c>
      <c r="B136" s="28">
        <v>45313</v>
      </c>
      <c r="C136">
        <v>2024050</v>
      </c>
      <c r="D136" t="s">
        <v>274</v>
      </c>
      <c r="E136" t="s">
        <v>320</v>
      </c>
      <c r="F136" s="35">
        <v>0</v>
      </c>
      <c r="G136" s="35">
        <v>0</v>
      </c>
      <c r="H136" s="35">
        <v>0</v>
      </c>
      <c r="I136" s="35">
        <v>0</v>
      </c>
      <c r="J136">
        <v>0</v>
      </c>
      <c r="K136" t="s">
        <v>406</v>
      </c>
      <c r="L136" s="35">
        <v>0</v>
      </c>
      <c r="M136" t="s">
        <v>519</v>
      </c>
      <c r="N136">
        <v>1154</v>
      </c>
      <c r="O136" s="28">
        <v>45313</v>
      </c>
    </row>
    <row r="137" spans="1:15" x14ac:dyDescent="0.25">
      <c r="A137">
        <v>0</v>
      </c>
      <c r="B137" s="28">
        <v>45313</v>
      </c>
      <c r="C137">
        <v>2024050</v>
      </c>
      <c r="D137" t="s">
        <v>274</v>
      </c>
      <c r="E137" t="s">
        <v>321</v>
      </c>
      <c r="F137" s="35">
        <v>442.4</v>
      </c>
      <c r="G137" s="35">
        <v>0</v>
      </c>
      <c r="H137" s="35">
        <v>0</v>
      </c>
      <c r="I137" s="35">
        <v>0</v>
      </c>
      <c r="J137">
        <v>1</v>
      </c>
      <c r="K137" t="s">
        <v>406</v>
      </c>
      <c r="L137" s="35">
        <v>442.4</v>
      </c>
      <c r="M137" t="s">
        <v>519</v>
      </c>
      <c r="N137">
        <v>1154</v>
      </c>
      <c r="O137" s="28">
        <v>45313</v>
      </c>
    </row>
    <row r="138" spans="1:15" x14ac:dyDescent="0.25">
      <c r="A138">
        <v>0</v>
      </c>
      <c r="B138" s="28">
        <v>45313</v>
      </c>
      <c r="C138">
        <v>2024050</v>
      </c>
      <c r="D138" t="s">
        <v>274</v>
      </c>
      <c r="E138" t="s">
        <v>321</v>
      </c>
      <c r="F138" s="35">
        <v>0</v>
      </c>
      <c r="G138" s="35">
        <v>0</v>
      </c>
      <c r="H138" s="35">
        <v>0</v>
      </c>
      <c r="I138" s="35">
        <v>0</v>
      </c>
      <c r="J138">
        <v>0</v>
      </c>
      <c r="K138" t="s">
        <v>406</v>
      </c>
      <c r="L138" s="35">
        <v>0</v>
      </c>
      <c r="M138" t="s">
        <v>520</v>
      </c>
      <c r="N138">
        <v>1154</v>
      </c>
      <c r="O138" s="28">
        <v>45313</v>
      </c>
    </row>
    <row r="139" spans="1:15" x14ac:dyDescent="0.25">
      <c r="A139">
        <v>0</v>
      </c>
      <c r="B139" s="28">
        <v>45313</v>
      </c>
      <c r="C139">
        <v>2024050</v>
      </c>
      <c r="D139" t="s">
        <v>274</v>
      </c>
      <c r="E139" t="s">
        <v>320</v>
      </c>
      <c r="F139" s="35">
        <v>0</v>
      </c>
      <c r="G139" s="35">
        <v>0</v>
      </c>
      <c r="H139" s="35">
        <v>0</v>
      </c>
      <c r="I139" s="35">
        <v>0</v>
      </c>
      <c r="J139">
        <v>0</v>
      </c>
      <c r="K139" t="s">
        <v>406</v>
      </c>
      <c r="L139" s="35">
        <v>0</v>
      </c>
      <c r="M139" t="s">
        <v>218</v>
      </c>
      <c r="N139">
        <v>1154</v>
      </c>
      <c r="O139" s="28">
        <v>45313</v>
      </c>
    </row>
    <row r="140" spans="1:15" x14ac:dyDescent="0.25">
      <c r="A140">
        <v>0</v>
      </c>
      <c r="B140" s="28">
        <v>45313</v>
      </c>
      <c r="C140">
        <v>2024050</v>
      </c>
      <c r="D140" t="s">
        <v>274</v>
      </c>
      <c r="E140" t="s">
        <v>322</v>
      </c>
      <c r="F140" s="35">
        <v>0</v>
      </c>
      <c r="G140" s="35">
        <v>0</v>
      </c>
      <c r="H140" s="35">
        <v>0</v>
      </c>
      <c r="I140" s="35">
        <v>0</v>
      </c>
      <c r="J140">
        <v>0</v>
      </c>
      <c r="K140" t="s">
        <v>406</v>
      </c>
      <c r="L140" s="35">
        <v>0</v>
      </c>
      <c r="M140" t="s">
        <v>218</v>
      </c>
      <c r="N140">
        <v>1154</v>
      </c>
      <c r="O140" s="28">
        <v>45313</v>
      </c>
    </row>
    <row r="141" spans="1:15" x14ac:dyDescent="0.25">
      <c r="A141">
        <v>0</v>
      </c>
      <c r="B141" s="28">
        <v>45313</v>
      </c>
      <c r="C141">
        <v>2024050</v>
      </c>
      <c r="D141" t="s">
        <v>274</v>
      </c>
      <c r="E141" t="s">
        <v>323</v>
      </c>
      <c r="F141" s="35">
        <v>0</v>
      </c>
      <c r="G141" s="35">
        <v>0</v>
      </c>
      <c r="H141" s="35">
        <v>0</v>
      </c>
      <c r="I141" s="35">
        <v>0</v>
      </c>
      <c r="J141">
        <v>0</v>
      </c>
      <c r="K141" t="s">
        <v>406</v>
      </c>
      <c r="L141" s="35">
        <v>0</v>
      </c>
      <c r="M141" t="s">
        <v>244</v>
      </c>
      <c r="N141">
        <v>1154</v>
      </c>
      <c r="O141" s="28">
        <v>45313</v>
      </c>
    </row>
    <row r="142" spans="1:15" x14ac:dyDescent="0.25">
      <c r="A142">
        <v>0</v>
      </c>
      <c r="B142" s="28">
        <v>45313</v>
      </c>
      <c r="C142">
        <v>2024050</v>
      </c>
      <c r="D142" t="s">
        <v>274</v>
      </c>
      <c r="E142" t="s">
        <v>324</v>
      </c>
      <c r="F142" s="35">
        <v>0</v>
      </c>
      <c r="G142" s="35">
        <v>0</v>
      </c>
      <c r="H142" s="35">
        <v>0</v>
      </c>
      <c r="I142" s="35">
        <v>0</v>
      </c>
      <c r="J142">
        <v>0</v>
      </c>
      <c r="K142" t="s">
        <v>406</v>
      </c>
      <c r="L142" s="35">
        <v>0</v>
      </c>
      <c r="M142" t="s">
        <v>521</v>
      </c>
      <c r="N142">
        <v>1154</v>
      </c>
      <c r="O142" s="28">
        <v>45313</v>
      </c>
    </row>
    <row r="143" spans="1:15" x14ac:dyDescent="0.25">
      <c r="A143">
        <v>0</v>
      </c>
      <c r="B143" s="28">
        <v>45313</v>
      </c>
      <c r="C143">
        <v>2024050</v>
      </c>
      <c r="D143" t="s">
        <v>274</v>
      </c>
      <c r="E143" t="s">
        <v>325</v>
      </c>
      <c r="F143" s="35">
        <v>0</v>
      </c>
      <c r="G143" s="35">
        <v>0</v>
      </c>
      <c r="H143" s="35">
        <v>0</v>
      </c>
      <c r="I143" s="35">
        <v>0</v>
      </c>
      <c r="J143">
        <v>0</v>
      </c>
      <c r="K143" t="s">
        <v>406</v>
      </c>
      <c r="L143" s="35">
        <v>0</v>
      </c>
      <c r="M143" t="s">
        <v>217</v>
      </c>
      <c r="N143">
        <v>1154</v>
      </c>
      <c r="O143" s="28">
        <v>45313</v>
      </c>
    </row>
    <row r="144" spans="1:15" x14ac:dyDescent="0.25">
      <c r="A144">
        <v>0</v>
      </c>
      <c r="B144" s="28">
        <v>45313</v>
      </c>
      <c r="C144">
        <v>2024050</v>
      </c>
      <c r="D144" t="s">
        <v>274</v>
      </c>
      <c r="E144" t="s">
        <v>320</v>
      </c>
      <c r="F144" s="35">
        <v>0</v>
      </c>
      <c r="G144" s="35">
        <v>0</v>
      </c>
      <c r="H144" s="35">
        <v>0</v>
      </c>
      <c r="I144" s="35">
        <v>0</v>
      </c>
      <c r="J144">
        <v>0</v>
      </c>
      <c r="K144" t="s">
        <v>406</v>
      </c>
      <c r="L144" s="35">
        <v>0</v>
      </c>
      <c r="M144" t="s">
        <v>217</v>
      </c>
      <c r="N144">
        <v>1154</v>
      </c>
      <c r="O144" s="28">
        <v>45313</v>
      </c>
    </row>
    <row r="145" spans="1:15" x14ac:dyDescent="0.25">
      <c r="A145">
        <v>0</v>
      </c>
      <c r="B145" s="28">
        <v>45313</v>
      </c>
      <c r="C145">
        <v>2024050</v>
      </c>
      <c r="D145" t="s">
        <v>274</v>
      </c>
      <c r="E145" t="s">
        <v>326</v>
      </c>
      <c r="F145" s="35">
        <v>0</v>
      </c>
      <c r="G145" s="35">
        <v>0</v>
      </c>
      <c r="H145" s="35">
        <v>0</v>
      </c>
      <c r="I145" s="35">
        <v>0</v>
      </c>
      <c r="J145">
        <v>0</v>
      </c>
      <c r="K145" t="s">
        <v>406</v>
      </c>
      <c r="L145" s="35">
        <v>0</v>
      </c>
      <c r="M145" t="s">
        <v>522</v>
      </c>
      <c r="N145">
        <v>1154</v>
      </c>
      <c r="O145" s="28">
        <v>45313</v>
      </c>
    </row>
    <row r="146" spans="1:15" x14ac:dyDescent="0.25">
      <c r="A146">
        <v>0</v>
      </c>
      <c r="B146" s="28">
        <v>45313</v>
      </c>
      <c r="C146">
        <v>2024050</v>
      </c>
      <c r="D146" t="s">
        <v>274</v>
      </c>
      <c r="E146" t="s">
        <v>327</v>
      </c>
      <c r="F146" s="35">
        <v>0</v>
      </c>
      <c r="G146" s="35">
        <v>0</v>
      </c>
      <c r="H146" s="35">
        <v>0</v>
      </c>
      <c r="I146" s="35">
        <v>0</v>
      </c>
      <c r="J146">
        <v>0</v>
      </c>
      <c r="K146" t="s">
        <v>406</v>
      </c>
      <c r="L146" s="35">
        <v>0</v>
      </c>
      <c r="M146" t="s">
        <v>522</v>
      </c>
      <c r="N146">
        <v>1154</v>
      </c>
      <c r="O146" s="28">
        <v>45313</v>
      </c>
    </row>
    <row r="147" spans="1:15" x14ac:dyDescent="0.25">
      <c r="A147">
        <v>0</v>
      </c>
      <c r="B147" s="28">
        <v>45313</v>
      </c>
      <c r="C147">
        <v>2024050</v>
      </c>
      <c r="D147" t="s">
        <v>274</v>
      </c>
      <c r="E147" t="s">
        <v>336</v>
      </c>
      <c r="F147" s="35">
        <v>0</v>
      </c>
      <c r="G147" s="35">
        <v>0</v>
      </c>
      <c r="H147" s="35">
        <v>0</v>
      </c>
      <c r="I147" s="35">
        <v>0</v>
      </c>
      <c r="J147">
        <v>0</v>
      </c>
      <c r="K147" t="s">
        <v>406</v>
      </c>
      <c r="L147" s="35">
        <v>0</v>
      </c>
      <c r="M147" t="s">
        <v>522</v>
      </c>
      <c r="N147">
        <v>1154</v>
      </c>
      <c r="O147" s="28">
        <v>45313</v>
      </c>
    </row>
    <row r="148" spans="1:15" x14ac:dyDescent="0.25">
      <c r="A148">
        <v>0</v>
      </c>
      <c r="B148" s="28">
        <v>45313</v>
      </c>
      <c r="C148">
        <v>2024112</v>
      </c>
      <c r="D148" t="s">
        <v>274</v>
      </c>
      <c r="E148" t="s">
        <v>317</v>
      </c>
      <c r="F148" s="35">
        <v>0</v>
      </c>
      <c r="G148" s="35">
        <v>0</v>
      </c>
      <c r="H148" s="35">
        <v>0</v>
      </c>
      <c r="I148" s="35">
        <v>0</v>
      </c>
      <c r="J148">
        <v>0</v>
      </c>
      <c r="K148" t="s">
        <v>407</v>
      </c>
      <c r="L148" s="35">
        <v>0</v>
      </c>
      <c r="M148" t="s">
        <v>192</v>
      </c>
      <c r="N148">
        <v>1154</v>
      </c>
      <c r="O148" s="28">
        <v>45313</v>
      </c>
    </row>
    <row r="149" spans="1:15" x14ac:dyDescent="0.25">
      <c r="A149">
        <v>0</v>
      </c>
      <c r="B149" s="28">
        <v>45313</v>
      </c>
      <c r="C149">
        <v>2024112</v>
      </c>
      <c r="D149" t="s">
        <v>274</v>
      </c>
      <c r="E149" t="s">
        <v>318</v>
      </c>
      <c r="F149" s="35">
        <v>0</v>
      </c>
      <c r="G149" s="35">
        <v>0</v>
      </c>
      <c r="H149" s="35">
        <v>0</v>
      </c>
      <c r="I149" s="35">
        <v>0</v>
      </c>
      <c r="J149">
        <v>0</v>
      </c>
      <c r="K149" t="s">
        <v>407</v>
      </c>
      <c r="L149" s="35">
        <v>0</v>
      </c>
      <c r="M149" t="s">
        <v>192</v>
      </c>
      <c r="N149">
        <v>1154</v>
      </c>
      <c r="O149" s="28">
        <v>45313</v>
      </c>
    </row>
    <row r="150" spans="1:15" x14ac:dyDescent="0.25">
      <c r="A150">
        <v>0</v>
      </c>
      <c r="B150" s="28">
        <v>45313</v>
      </c>
      <c r="C150">
        <v>2024112</v>
      </c>
      <c r="D150" t="s">
        <v>274</v>
      </c>
      <c r="E150" t="s">
        <v>319</v>
      </c>
      <c r="F150" s="35">
        <v>7.7</v>
      </c>
      <c r="G150" s="35">
        <v>0</v>
      </c>
      <c r="H150" s="35">
        <v>0</v>
      </c>
      <c r="I150" s="35">
        <v>0</v>
      </c>
      <c r="J150">
        <v>1</v>
      </c>
      <c r="K150" t="s">
        <v>407</v>
      </c>
      <c r="L150" s="35">
        <v>7.7</v>
      </c>
      <c r="M150" t="s">
        <v>192</v>
      </c>
      <c r="N150">
        <v>1154</v>
      </c>
      <c r="O150" s="28">
        <v>45313</v>
      </c>
    </row>
    <row r="151" spans="1:15" x14ac:dyDescent="0.25">
      <c r="A151">
        <v>0</v>
      </c>
      <c r="B151" s="28">
        <v>45313</v>
      </c>
      <c r="C151">
        <v>2024050</v>
      </c>
      <c r="D151" t="s">
        <v>274</v>
      </c>
      <c r="E151" t="s">
        <v>320</v>
      </c>
      <c r="F151" s="35">
        <v>0</v>
      </c>
      <c r="G151" s="35">
        <v>0</v>
      </c>
      <c r="H151" s="35">
        <v>0</v>
      </c>
      <c r="I151" s="35">
        <v>0</v>
      </c>
      <c r="J151">
        <v>0</v>
      </c>
      <c r="K151" t="s">
        <v>408</v>
      </c>
      <c r="L151" s="35">
        <v>0</v>
      </c>
      <c r="M151" t="s">
        <v>519</v>
      </c>
      <c r="N151">
        <v>1154</v>
      </c>
      <c r="O151" s="28">
        <v>45313</v>
      </c>
    </row>
    <row r="152" spans="1:15" x14ac:dyDescent="0.25">
      <c r="A152">
        <v>0</v>
      </c>
      <c r="B152" s="28">
        <v>45313</v>
      </c>
      <c r="C152">
        <v>2024050</v>
      </c>
      <c r="D152" t="s">
        <v>274</v>
      </c>
      <c r="E152" t="s">
        <v>321</v>
      </c>
      <c r="F152" s="35">
        <v>0</v>
      </c>
      <c r="G152" s="35">
        <v>0</v>
      </c>
      <c r="H152" s="35">
        <v>0</v>
      </c>
      <c r="I152" s="35">
        <v>0</v>
      </c>
      <c r="J152">
        <v>0</v>
      </c>
      <c r="K152" t="s">
        <v>408</v>
      </c>
      <c r="L152" s="35">
        <v>0</v>
      </c>
      <c r="M152" t="s">
        <v>519</v>
      </c>
      <c r="N152">
        <v>1154</v>
      </c>
      <c r="O152" s="28">
        <v>45313</v>
      </c>
    </row>
    <row r="153" spans="1:15" x14ac:dyDescent="0.25">
      <c r="A153">
        <v>0</v>
      </c>
      <c r="B153" s="28">
        <v>45313</v>
      </c>
      <c r="C153">
        <v>2024050</v>
      </c>
      <c r="D153" t="s">
        <v>274</v>
      </c>
      <c r="E153" t="s">
        <v>321</v>
      </c>
      <c r="F153" s="35">
        <v>0</v>
      </c>
      <c r="G153" s="35">
        <v>0</v>
      </c>
      <c r="H153" s="35">
        <v>0</v>
      </c>
      <c r="I153" s="35">
        <v>0</v>
      </c>
      <c r="J153">
        <v>0</v>
      </c>
      <c r="K153" t="s">
        <v>408</v>
      </c>
      <c r="L153" s="35">
        <v>0</v>
      </c>
      <c r="M153" t="s">
        <v>520</v>
      </c>
      <c r="N153">
        <v>1154</v>
      </c>
      <c r="O153" s="28">
        <v>45313</v>
      </c>
    </row>
    <row r="154" spans="1:15" x14ac:dyDescent="0.25">
      <c r="A154">
        <v>0</v>
      </c>
      <c r="B154" s="28">
        <v>45313</v>
      </c>
      <c r="C154">
        <v>2024050</v>
      </c>
      <c r="D154" t="s">
        <v>274</v>
      </c>
      <c r="E154" t="s">
        <v>320</v>
      </c>
      <c r="F154" s="35">
        <v>0</v>
      </c>
      <c r="G154" s="35">
        <v>0</v>
      </c>
      <c r="H154" s="35">
        <v>0</v>
      </c>
      <c r="I154" s="35">
        <v>0</v>
      </c>
      <c r="J154">
        <v>0</v>
      </c>
      <c r="K154" t="s">
        <v>408</v>
      </c>
      <c r="L154" s="35">
        <v>0</v>
      </c>
      <c r="M154" t="s">
        <v>218</v>
      </c>
      <c r="N154">
        <v>1154</v>
      </c>
      <c r="O154" s="28">
        <v>45313</v>
      </c>
    </row>
    <row r="155" spans="1:15" x14ac:dyDescent="0.25">
      <c r="A155">
        <v>0</v>
      </c>
      <c r="B155" s="28">
        <v>45313</v>
      </c>
      <c r="C155">
        <v>2024050</v>
      </c>
      <c r="D155" t="s">
        <v>274</v>
      </c>
      <c r="E155" t="s">
        <v>322</v>
      </c>
      <c r="F155" s="35">
        <v>0</v>
      </c>
      <c r="G155" s="35">
        <v>0</v>
      </c>
      <c r="H155" s="35">
        <v>0</v>
      </c>
      <c r="I155" s="35">
        <v>0</v>
      </c>
      <c r="J155">
        <v>0</v>
      </c>
      <c r="K155" t="s">
        <v>408</v>
      </c>
      <c r="L155" s="35">
        <v>0</v>
      </c>
      <c r="M155" t="s">
        <v>218</v>
      </c>
      <c r="N155">
        <v>1154</v>
      </c>
      <c r="O155" s="28">
        <v>45313</v>
      </c>
    </row>
    <row r="156" spans="1:15" x14ac:dyDescent="0.25">
      <c r="A156">
        <v>0</v>
      </c>
      <c r="B156" s="28">
        <v>45313</v>
      </c>
      <c r="C156">
        <v>2024050</v>
      </c>
      <c r="D156" t="s">
        <v>274</v>
      </c>
      <c r="E156" t="s">
        <v>323</v>
      </c>
      <c r="F156" s="35">
        <v>0</v>
      </c>
      <c r="G156" s="35">
        <v>0</v>
      </c>
      <c r="H156" s="35">
        <v>0</v>
      </c>
      <c r="I156" s="35">
        <v>0</v>
      </c>
      <c r="J156">
        <v>0</v>
      </c>
      <c r="K156" t="s">
        <v>408</v>
      </c>
      <c r="L156" s="35">
        <v>0</v>
      </c>
      <c r="M156" t="s">
        <v>244</v>
      </c>
      <c r="N156">
        <v>1154</v>
      </c>
      <c r="O156" s="28">
        <v>45313</v>
      </c>
    </row>
    <row r="157" spans="1:15" x14ac:dyDescent="0.25">
      <c r="A157">
        <v>0</v>
      </c>
      <c r="B157" s="28">
        <v>45313</v>
      </c>
      <c r="C157">
        <v>2024050</v>
      </c>
      <c r="D157" t="s">
        <v>274</v>
      </c>
      <c r="E157" t="s">
        <v>324</v>
      </c>
      <c r="F157" s="35">
        <v>0</v>
      </c>
      <c r="G157" s="35">
        <v>0</v>
      </c>
      <c r="H157" s="35">
        <v>0</v>
      </c>
      <c r="I157" s="35">
        <v>0</v>
      </c>
      <c r="J157">
        <v>0</v>
      </c>
      <c r="K157" t="s">
        <v>408</v>
      </c>
      <c r="L157" s="35">
        <v>0</v>
      </c>
      <c r="M157" t="s">
        <v>521</v>
      </c>
      <c r="N157">
        <v>1154</v>
      </c>
      <c r="O157" s="28">
        <v>45313</v>
      </c>
    </row>
    <row r="158" spans="1:15" x14ac:dyDescent="0.25">
      <c r="A158">
        <v>0</v>
      </c>
      <c r="B158" s="28">
        <v>45313</v>
      </c>
      <c r="C158">
        <v>2024050</v>
      </c>
      <c r="D158" t="s">
        <v>274</v>
      </c>
      <c r="E158" t="s">
        <v>325</v>
      </c>
      <c r="F158" s="35">
        <v>25.95</v>
      </c>
      <c r="G158" s="35">
        <v>0</v>
      </c>
      <c r="H158" s="35">
        <v>0</v>
      </c>
      <c r="I158" s="35">
        <v>0</v>
      </c>
      <c r="J158">
        <v>1</v>
      </c>
      <c r="K158" t="s">
        <v>408</v>
      </c>
      <c r="L158" s="35">
        <v>25.95</v>
      </c>
      <c r="M158" t="s">
        <v>217</v>
      </c>
      <c r="N158">
        <v>1154</v>
      </c>
      <c r="O158" s="28">
        <v>45313</v>
      </c>
    </row>
    <row r="159" spans="1:15" x14ac:dyDescent="0.25">
      <c r="A159">
        <v>0</v>
      </c>
      <c r="B159" s="28">
        <v>45313</v>
      </c>
      <c r="C159">
        <v>2024050</v>
      </c>
      <c r="D159" t="s">
        <v>274</v>
      </c>
      <c r="E159" t="s">
        <v>320</v>
      </c>
      <c r="F159" s="35">
        <v>0</v>
      </c>
      <c r="G159" s="35">
        <v>0</v>
      </c>
      <c r="H159" s="35">
        <v>0</v>
      </c>
      <c r="I159" s="35">
        <v>0</v>
      </c>
      <c r="J159">
        <v>0</v>
      </c>
      <c r="K159" t="s">
        <v>408</v>
      </c>
      <c r="L159" s="35">
        <v>0</v>
      </c>
      <c r="M159" t="s">
        <v>217</v>
      </c>
      <c r="N159">
        <v>1154</v>
      </c>
      <c r="O159" s="28">
        <v>45313</v>
      </c>
    </row>
    <row r="160" spans="1:15" x14ac:dyDescent="0.25">
      <c r="A160">
        <v>0</v>
      </c>
      <c r="B160" s="28">
        <v>45313</v>
      </c>
      <c r="C160">
        <v>2024050</v>
      </c>
      <c r="D160" t="s">
        <v>274</v>
      </c>
      <c r="E160" t="s">
        <v>326</v>
      </c>
      <c r="F160" s="35">
        <v>0</v>
      </c>
      <c r="G160" s="35">
        <v>0</v>
      </c>
      <c r="H160" s="35">
        <v>0</v>
      </c>
      <c r="I160" s="35">
        <v>0</v>
      </c>
      <c r="J160">
        <v>0</v>
      </c>
      <c r="K160" t="s">
        <v>408</v>
      </c>
      <c r="L160" s="35">
        <v>0</v>
      </c>
      <c r="M160" t="s">
        <v>522</v>
      </c>
      <c r="N160">
        <v>1154</v>
      </c>
      <c r="O160" s="28">
        <v>45313</v>
      </c>
    </row>
    <row r="161" spans="1:15" x14ac:dyDescent="0.25">
      <c r="A161">
        <v>0</v>
      </c>
      <c r="B161" s="28">
        <v>45313</v>
      </c>
      <c r="C161">
        <v>2024050</v>
      </c>
      <c r="D161" t="s">
        <v>274</v>
      </c>
      <c r="E161" t="s">
        <v>327</v>
      </c>
      <c r="F161" s="35">
        <v>0</v>
      </c>
      <c r="G161" s="35">
        <v>0</v>
      </c>
      <c r="H161" s="35">
        <v>0</v>
      </c>
      <c r="I161" s="35">
        <v>0</v>
      </c>
      <c r="J161">
        <v>0</v>
      </c>
      <c r="K161" t="s">
        <v>408</v>
      </c>
      <c r="L161" s="35">
        <v>0</v>
      </c>
      <c r="M161" t="s">
        <v>522</v>
      </c>
      <c r="N161">
        <v>1154</v>
      </c>
      <c r="O161" s="28">
        <v>45313</v>
      </c>
    </row>
    <row r="162" spans="1:15" x14ac:dyDescent="0.25">
      <c r="A162">
        <v>0</v>
      </c>
      <c r="B162" s="28">
        <v>45313</v>
      </c>
      <c r="C162">
        <v>2024050</v>
      </c>
      <c r="D162" t="s">
        <v>274</v>
      </c>
      <c r="E162" t="s">
        <v>336</v>
      </c>
      <c r="F162" s="35">
        <v>0</v>
      </c>
      <c r="G162" s="35">
        <v>0</v>
      </c>
      <c r="H162" s="35">
        <v>0</v>
      </c>
      <c r="I162" s="35">
        <v>0</v>
      </c>
      <c r="J162">
        <v>0</v>
      </c>
      <c r="K162" t="s">
        <v>408</v>
      </c>
      <c r="L162" s="35">
        <v>0</v>
      </c>
      <c r="M162" t="s">
        <v>522</v>
      </c>
      <c r="N162">
        <v>1154</v>
      </c>
      <c r="O162" s="28">
        <v>45313</v>
      </c>
    </row>
    <row r="163" spans="1:15" x14ac:dyDescent="0.25">
      <c r="A163">
        <v>0</v>
      </c>
      <c r="B163" s="28">
        <v>45294</v>
      </c>
      <c r="C163">
        <v>2024089</v>
      </c>
      <c r="D163" t="s">
        <v>274</v>
      </c>
      <c r="E163" t="s">
        <v>337</v>
      </c>
      <c r="F163" s="35">
        <v>66</v>
      </c>
      <c r="G163" s="35">
        <v>0</v>
      </c>
      <c r="H163" s="35">
        <v>0</v>
      </c>
      <c r="I163" s="35">
        <v>2.2999999999999998</v>
      </c>
      <c r="J163">
        <v>2</v>
      </c>
      <c r="K163" t="s">
        <v>409</v>
      </c>
      <c r="L163" s="35">
        <v>134.30000000000001</v>
      </c>
      <c r="M163" t="s">
        <v>529</v>
      </c>
      <c r="N163">
        <v>1138</v>
      </c>
      <c r="O163" s="28">
        <v>45294</v>
      </c>
    </row>
    <row r="164" spans="1:15" x14ac:dyDescent="0.25">
      <c r="A164">
        <v>0</v>
      </c>
      <c r="B164" s="28">
        <v>45313</v>
      </c>
      <c r="C164">
        <v>2024050</v>
      </c>
      <c r="D164" t="s">
        <v>274</v>
      </c>
      <c r="E164" t="s">
        <v>320</v>
      </c>
      <c r="F164" s="35">
        <v>0</v>
      </c>
      <c r="G164" s="35">
        <v>0</v>
      </c>
      <c r="H164" s="35">
        <v>0</v>
      </c>
      <c r="I164" s="35">
        <v>0</v>
      </c>
      <c r="J164">
        <v>0</v>
      </c>
      <c r="K164" t="s">
        <v>410</v>
      </c>
      <c r="L164" s="35">
        <v>0</v>
      </c>
      <c r="M164" t="s">
        <v>519</v>
      </c>
      <c r="N164">
        <v>1154</v>
      </c>
      <c r="O164" s="28">
        <v>45313</v>
      </c>
    </row>
    <row r="165" spans="1:15" x14ac:dyDescent="0.25">
      <c r="A165">
        <v>0</v>
      </c>
      <c r="B165" s="28">
        <v>45313</v>
      </c>
      <c r="C165">
        <v>2024050</v>
      </c>
      <c r="D165" t="s">
        <v>274</v>
      </c>
      <c r="E165" t="s">
        <v>321</v>
      </c>
      <c r="F165" s="35">
        <v>0</v>
      </c>
      <c r="G165" s="35">
        <v>0</v>
      </c>
      <c r="H165" s="35">
        <v>0</v>
      </c>
      <c r="I165" s="35">
        <v>0</v>
      </c>
      <c r="J165">
        <v>0</v>
      </c>
      <c r="K165" t="s">
        <v>410</v>
      </c>
      <c r="L165" s="35">
        <v>0</v>
      </c>
      <c r="M165" t="s">
        <v>519</v>
      </c>
      <c r="N165">
        <v>1154</v>
      </c>
      <c r="O165" s="28">
        <v>45313</v>
      </c>
    </row>
    <row r="166" spans="1:15" x14ac:dyDescent="0.25">
      <c r="A166">
        <v>0</v>
      </c>
      <c r="B166" s="28">
        <v>45313</v>
      </c>
      <c r="C166">
        <v>2024050</v>
      </c>
      <c r="D166" t="s">
        <v>274</v>
      </c>
      <c r="E166" t="s">
        <v>321</v>
      </c>
      <c r="F166" s="35">
        <v>0</v>
      </c>
      <c r="G166" s="35">
        <v>0</v>
      </c>
      <c r="H166" s="35">
        <v>0</v>
      </c>
      <c r="I166" s="35">
        <v>0</v>
      </c>
      <c r="J166">
        <v>0</v>
      </c>
      <c r="K166" t="s">
        <v>410</v>
      </c>
      <c r="L166" s="35">
        <v>0</v>
      </c>
      <c r="M166" t="s">
        <v>520</v>
      </c>
      <c r="N166">
        <v>1154</v>
      </c>
      <c r="O166" s="28">
        <v>45313</v>
      </c>
    </row>
    <row r="167" spans="1:15" x14ac:dyDescent="0.25">
      <c r="A167">
        <v>0</v>
      </c>
      <c r="B167" s="28">
        <v>45313</v>
      </c>
      <c r="C167">
        <v>2024050</v>
      </c>
      <c r="D167" t="s">
        <v>274</v>
      </c>
      <c r="E167" t="s">
        <v>320</v>
      </c>
      <c r="F167" s="35">
        <v>0</v>
      </c>
      <c r="G167" s="35">
        <v>0</v>
      </c>
      <c r="H167" s="35">
        <v>0</v>
      </c>
      <c r="I167" s="35">
        <v>0</v>
      </c>
      <c r="J167">
        <v>0</v>
      </c>
      <c r="K167" t="s">
        <v>410</v>
      </c>
      <c r="L167" s="35">
        <v>0</v>
      </c>
      <c r="M167" t="s">
        <v>218</v>
      </c>
      <c r="N167">
        <v>1154</v>
      </c>
      <c r="O167" s="28">
        <v>45313</v>
      </c>
    </row>
    <row r="168" spans="1:15" x14ac:dyDescent="0.25">
      <c r="A168">
        <v>0</v>
      </c>
      <c r="B168" s="28">
        <v>45313</v>
      </c>
      <c r="C168">
        <v>2024050</v>
      </c>
      <c r="D168" t="s">
        <v>274</v>
      </c>
      <c r="E168" t="s">
        <v>322</v>
      </c>
      <c r="F168" s="35">
        <v>0</v>
      </c>
      <c r="G168" s="35">
        <v>0</v>
      </c>
      <c r="H168" s="35">
        <v>0</v>
      </c>
      <c r="I168" s="35">
        <v>0</v>
      </c>
      <c r="J168">
        <v>0</v>
      </c>
      <c r="K168" t="s">
        <v>410</v>
      </c>
      <c r="L168" s="35">
        <v>0</v>
      </c>
      <c r="M168" t="s">
        <v>218</v>
      </c>
      <c r="N168">
        <v>1154</v>
      </c>
      <c r="O168" s="28">
        <v>45313</v>
      </c>
    </row>
    <row r="169" spans="1:15" x14ac:dyDescent="0.25">
      <c r="A169">
        <v>0</v>
      </c>
      <c r="B169" s="28">
        <v>45313</v>
      </c>
      <c r="C169">
        <v>2024050</v>
      </c>
      <c r="D169" t="s">
        <v>274</v>
      </c>
      <c r="E169" t="s">
        <v>323</v>
      </c>
      <c r="F169" s="35">
        <v>0</v>
      </c>
      <c r="G169" s="35">
        <v>0</v>
      </c>
      <c r="H169" s="35">
        <v>0</v>
      </c>
      <c r="I169" s="35">
        <v>0</v>
      </c>
      <c r="J169">
        <v>0</v>
      </c>
      <c r="K169" t="s">
        <v>410</v>
      </c>
      <c r="L169" s="35">
        <v>0</v>
      </c>
      <c r="M169" t="s">
        <v>244</v>
      </c>
      <c r="N169">
        <v>1154</v>
      </c>
      <c r="O169" s="28">
        <v>45313</v>
      </c>
    </row>
    <row r="170" spans="1:15" x14ac:dyDescent="0.25">
      <c r="A170">
        <v>0</v>
      </c>
      <c r="B170" s="28">
        <v>45313</v>
      </c>
      <c r="C170">
        <v>2024050</v>
      </c>
      <c r="D170" t="s">
        <v>274</v>
      </c>
      <c r="E170" t="s">
        <v>324</v>
      </c>
      <c r="F170" s="35">
        <v>0</v>
      </c>
      <c r="G170" s="35">
        <v>0</v>
      </c>
      <c r="H170" s="35">
        <v>0</v>
      </c>
      <c r="I170" s="35">
        <v>0</v>
      </c>
      <c r="J170">
        <v>0</v>
      </c>
      <c r="K170" t="s">
        <v>410</v>
      </c>
      <c r="L170" s="35">
        <v>0</v>
      </c>
      <c r="M170" t="s">
        <v>521</v>
      </c>
      <c r="N170">
        <v>1154</v>
      </c>
      <c r="O170" s="28">
        <v>45313</v>
      </c>
    </row>
    <row r="171" spans="1:15" x14ac:dyDescent="0.25">
      <c r="A171">
        <v>0</v>
      </c>
      <c r="B171" s="28">
        <v>45313</v>
      </c>
      <c r="C171">
        <v>2024050</v>
      </c>
      <c r="D171" t="s">
        <v>274</v>
      </c>
      <c r="E171" t="s">
        <v>325</v>
      </c>
      <c r="F171" s="35">
        <v>0</v>
      </c>
      <c r="G171" s="35">
        <v>0</v>
      </c>
      <c r="H171" s="35">
        <v>0</v>
      </c>
      <c r="I171" s="35">
        <v>0</v>
      </c>
      <c r="J171">
        <v>0</v>
      </c>
      <c r="K171" t="s">
        <v>410</v>
      </c>
      <c r="L171" s="35">
        <v>0</v>
      </c>
      <c r="M171" t="s">
        <v>217</v>
      </c>
      <c r="N171">
        <v>1154</v>
      </c>
      <c r="O171" s="28">
        <v>45313</v>
      </c>
    </row>
    <row r="172" spans="1:15" x14ac:dyDescent="0.25">
      <c r="A172">
        <v>0</v>
      </c>
      <c r="B172" s="28">
        <v>45313</v>
      </c>
      <c r="C172">
        <v>2024050</v>
      </c>
      <c r="D172" t="s">
        <v>274</v>
      </c>
      <c r="E172" t="s">
        <v>320</v>
      </c>
      <c r="F172" s="35">
        <v>0</v>
      </c>
      <c r="G172" s="35">
        <v>0</v>
      </c>
      <c r="H172" s="35">
        <v>0</v>
      </c>
      <c r="I172" s="35">
        <v>0</v>
      </c>
      <c r="J172">
        <v>0</v>
      </c>
      <c r="K172" t="s">
        <v>410</v>
      </c>
      <c r="L172" s="35">
        <v>0</v>
      </c>
      <c r="M172" t="s">
        <v>217</v>
      </c>
      <c r="N172">
        <v>1154</v>
      </c>
      <c r="O172" s="28">
        <v>45313</v>
      </c>
    </row>
    <row r="173" spans="1:15" x14ac:dyDescent="0.25">
      <c r="A173">
        <v>0</v>
      </c>
      <c r="B173" s="28">
        <v>45313</v>
      </c>
      <c r="C173">
        <v>2024050</v>
      </c>
      <c r="D173" t="s">
        <v>274</v>
      </c>
      <c r="E173" t="s">
        <v>326</v>
      </c>
      <c r="F173" s="35">
        <v>249</v>
      </c>
      <c r="G173" s="35">
        <v>70.06</v>
      </c>
      <c r="H173" s="35">
        <v>0</v>
      </c>
      <c r="I173" s="35">
        <v>0</v>
      </c>
      <c r="J173">
        <v>2</v>
      </c>
      <c r="K173" t="s">
        <v>410</v>
      </c>
      <c r="L173" s="35">
        <v>568.05999999999995</v>
      </c>
      <c r="M173" t="s">
        <v>522</v>
      </c>
      <c r="N173">
        <v>1154</v>
      </c>
      <c r="O173" s="28">
        <v>45313</v>
      </c>
    </row>
    <row r="174" spans="1:15" x14ac:dyDescent="0.25">
      <c r="A174">
        <v>0</v>
      </c>
      <c r="B174" s="28">
        <v>45313</v>
      </c>
      <c r="C174">
        <v>2024050</v>
      </c>
      <c r="D174" t="s">
        <v>274</v>
      </c>
      <c r="E174" t="s">
        <v>327</v>
      </c>
      <c r="F174" s="35">
        <v>249</v>
      </c>
      <c r="G174" s="35">
        <v>70.06</v>
      </c>
      <c r="H174" s="35">
        <v>0</v>
      </c>
      <c r="I174" s="35">
        <v>0</v>
      </c>
      <c r="J174">
        <v>2</v>
      </c>
      <c r="K174" t="s">
        <v>410</v>
      </c>
      <c r="L174" s="35">
        <v>568.05999999999995</v>
      </c>
      <c r="M174" t="s">
        <v>522</v>
      </c>
      <c r="N174">
        <v>1154</v>
      </c>
      <c r="O174" s="28">
        <v>45313</v>
      </c>
    </row>
    <row r="175" spans="1:15" x14ac:dyDescent="0.25">
      <c r="A175">
        <v>0</v>
      </c>
      <c r="B175" s="28">
        <v>45313</v>
      </c>
      <c r="C175">
        <v>2024050</v>
      </c>
      <c r="D175" t="s">
        <v>274</v>
      </c>
      <c r="E175" t="s">
        <v>336</v>
      </c>
      <c r="F175" s="35">
        <v>0</v>
      </c>
      <c r="G175" s="35">
        <v>0</v>
      </c>
      <c r="H175" s="35">
        <v>0</v>
      </c>
      <c r="I175" s="35">
        <v>0</v>
      </c>
      <c r="J175">
        <v>0</v>
      </c>
      <c r="K175" t="s">
        <v>410</v>
      </c>
      <c r="L175" s="35">
        <v>0</v>
      </c>
      <c r="M175" t="s">
        <v>522</v>
      </c>
      <c r="N175">
        <v>1154</v>
      </c>
      <c r="O175" s="28">
        <v>45313</v>
      </c>
    </row>
    <row r="176" spans="1:15" x14ac:dyDescent="0.25">
      <c r="A176">
        <v>0</v>
      </c>
      <c r="B176" s="28">
        <v>45313</v>
      </c>
      <c r="C176">
        <v>2024112</v>
      </c>
      <c r="D176" t="s">
        <v>274</v>
      </c>
      <c r="E176" t="s">
        <v>317</v>
      </c>
      <c r="F176" s="35">
        <v>0</v>
      </c>
      <c r="G176" s="35">
        <v>0</v>
      </c>
      <c r="H176" s="35">
        <v>0</v>
      </c>
      <c r="I176" s="35">
        <v>0</v>
      </c>
      <c r="J176">
        <v>0</v>
      </c>
      <c r="K176" t="s">
        <v>411</v>
      </c>
      <c r="L176" s="35">
        <v>0</v>
      </c>
      <c r="M176" t="s">
        <v>192</v>
      </c>
      <c r="N176">
        <v>1154</v>
      </c>
      <c r="O176" s="28">
        <v>45313</v>
      </c>
    </row>
    <row r="177" spans="1:15" x14ac:dyDescent="0.25">
      <c r="A177">
        <v>0</v>
      </c>
      <c r="B177" s="28">
        <v>45313</v>
      </c>
      <c r="C177">
        <v>2024112</v>
      </c>
      <c r="D177" t="s">
        <v>274</v>
      </c>
      <c r="E177" t="s">
        <v>318</v>
      </c>
      <c r="F177" s="35">
        <v>0</v>
      </c>
      <c r="G177" s="35">
        <v>0</v>
      </c>
      <c r="H177" s="35">
        <v>0</v>
      </c>
      <c r="I177" s="35">
        <v>0</v>
      </c>
      <c r="J177">
        <v>0</v>
      </c>
      <c r="K177" t="s">
        <v>411</v>
      </c>
      <c r="L177" s="35">
        <v>0</v>
      </c>
      <c r="M177" t="s">
        <v>192</v>
      </c>
      <c r="N177">
        <v>1154</v>
      </c>
      <c r="O177" s="28">
        <v>45313</v>
      </c>
    </row>
    <row r="178" spans="1:15" x14ac:dyDescent="0.25">
      <c r="A178">
        <v>0</v>
      </c>
      <c r="B178" s="28">
        <v>45313</v>
      </c>
      <c r="C178">
        <v>2024112</v>
      </c>
      <c r="D178" t="s">
        <v>274</v>
      </c>
      <c r="E178" t="s">
        <v>319</v>
      </c>
      <c r="F178" s="35">
        <v>5.68</v>
      </c>
      <c r="G178" s="35">
        <v>0</v>
      </c>
      <c r="H178" s="35">
        <v>0</v>
      </c>
      <c r="I178" s="35">
        <v>0</v>
      </c>
      <c r="J178">
        <v>1</v>
      </c>
      <c r="K178" t="s">
        <v>411</v>
      </c>
      <c r="L178" s="35">
        <v>5.68</v>
      </c>
      <c r="M178" t="s">
        <v>192</v>
      </c>
      <c r="N178">
        <v>1154</v>
      </c>
      <c r="O178" s="28">
        <v>45313</v>
      </c>
    </row>
    <row r="179" spans="1:15" x14ac:dyDescent="0.25">
      <c r="A179">
        <v>0</v>
      </c>
      <c r="B179" s="28">
        <v>45313</v>
      </c>
      <c r="C179">
        <v>2024050</v>
      </c>
      <c r="D179" t="s">
        <v>274</v>
      </c>
      <c r="E179" t="s">
        <v>320</v>
      </c>
      <c r="F179" s="35">
        <v>190.99</v>
      </c>
      <c r="G179" s="35">
        <v>0</v>
      </c>
      <c r="H179" s="35">
        <v>0</v>
      </c>
      <c r="I179" s="35">
        <v>0</v>
      </c>
      <c r="J179">
        <v>0</v>
      </c>
      <c r="K179" t="s">
        <v>412</v>
      </c>
      <c r="L179" s="35">
        <v>0</v>
      </c>
      <c r="M179" t="s">
        <v>519</v>
      </c>
      <c r="N179">
        <v>1154</v>
      </c>
      <c r="O179" s="28">
        <v>45313</v>
      </c>
    </row>
    <row r="180" spans="1:15" x14ac:dyDescent="0.25">
      <c r="A180">
        <v>0</v>
      </c>
      <c r="B180" s="28">
        <v>45313</v>
      </c>
      <c r="C180">
        <v>2024050</v>
      </c>
      <c r="D180" t="s">
        <v>274</v>
      </c>
      <c r="E180" t="s">
        <v>321</v>
      </c>
      <c r="F180" s="35">
        <v>4000</v>
      </c>
      <c r="G180" s="35">
        <v>0</v>
      </c>
      <c r="H180" s="35">
        <v>0</v>
      </c>
      <c r="I180" s="35">
        <v>0</v>
      </c>
      <c r="J180">
        <v>0</v>
      </c>
      <c r="K180" t="s">
        <v>412</v>
      </c>
      <c r="L180" s="35">
        <v>0</v>
      </c>
      <c r="M180" t="s">
        <v>519</v>
      </c>
      <c r="N180">
        <v>1154</v>
      </c>
      <c r="O180" s="28">
        <v>45313</v>
      </c>
    </row>
    <row r="181" spans="1:15" x14ac:dyDescent="0.25">
      <c r="A181">
        <v>0</v>
      </c>
      <c r="B181" s="28">
        <v>45313</v>
      </c>
      <c r="C181">
        <v>2024050</v>
      </c>
      <c r="D181" t="s">
        <v>274</v>
      </c>
      <c r="E181" t="s">
        <v>321</v>
      </c>
      <c r="F181" s="35">
        <v>4000</v>
      </c>
      <c r="G181" s="35">
        <v>0</v>
      </c>
      <c r="H181" s="35">
        <v>0</v>
      </c>
      <c r="I181" s="35">
        <v>0</v>
      </c>
      <c r="J181">
        <v>0</v>
      </c>
      <c r="K181" t="s">
        <v>412</v>
      </c>
      <c r="L181" s="35">
        <v>0</v>
      </c>
      <c r="M181" t="s">
        <v>520</v>
      </c>
      <c r="N181">
        <v>1154</v>
      </c>
      <c r="O181" s="28">
        <v>45313</v>
      </c>
    </row>
    <row r="182" spans="1:15" x14ac:dyDescent="0.25">
      <c r="A182">
        <v>0</v>
      </c>
      <c r="B182" s="28">
        <v>45313</v>
      </c>
      <c r="C182">
        <v>2024050</v>
      </c>
      <c r="D182" t="s">
        <v>274</v>
      </c>
      <c r="E182" t="s">
        <v>320</v>
      </c>
      <c r="F182" s="35">
        <v>190.99</v>
      </c>
      <c r="G182" s="35">
        <v>0</v>
      </c>
      <c r="H182" s="35">
        <v>0</v>
      </c>
      <c r="I182" s="35">
        <v>0</v>
      </c>
      <c r="J182">
        <v>0</v>
      </c>
      <c r="K182" t="s">
        <v>412</v>
      </c>
      <c r="L182" s="35">
        <v>0</v>
      </c>
      <c r="M182" t="s">
        <v>218</v>
      </c>
      <c r="N182">
        <v>1154</v>
      </c>
      <c r="O182" s="28">
        <v>45313</v>
      </c>
    </row>
    <row r="183" spans="1:15" x14ac:dyDescent="0.25">
      <c r="A183">
        <v>0</v>
      </c>
      <c r="B183" s="28">
        <v>45313</v>
      </c>
      <c r="C183">
        <v>2024050</v>
      </c>
      <c r="D183" t="s">
        <v>274</v>
      </c>
      <c r="E183" t="s">
        <v>322</v>
      </c>
      <c r="F183" s="35">
        <v>2600</v>
      </c>
      <c r="G183" s="35">
        <v>0</v>
      </c>
      <c r="H183" s="35">
        <v>0</v>
      </c>
      <c r="I183" s="35">
        <v>0</v>
      </c>
      <c r="J183">
        <v>0</v>
      </c>
      <c r="K183" t="s">
        <v>412</v>
      </c>
      <c r="L183" s="35">
        <v>0</v>
      </c>
      <c r="M183" t="s">
        <v>218</v>
      </c>
      <c r="N183">
        <v>1154</v>
      </c>
      <c r="O183" s="28">
        <v>45313</v>
      </c>
    </row>
    <row r="184" spans="1:15" x14ac:dyDescent="0.25">
      <c r="A184">
        <v>0</v>
      </c>
      <c r="B184" s="28">
        <v>45313</v>
      </c>
      <c r="C184">
        <v>2024050</v>
      </c>
      <c r="D184" t="s">
        <v>274</v>
      </c>
      <c r="E184" t="s">
        <v>323</v>
      </c>
      <c r="F184" s="35">
        <v>0</v>
      </c>
      <c r="G184" s="35">
        <v>0</v>
      </c>
      <c r="H184" s="35">
        <v>0</v>
      </c>
      <c r="I184" s="35">
        <v>0</v>
      </c>
      <c r="J184">
        <v>0</v>
      </c>
      <c r="K184" t="s">
        <v>412</v>
      </c>
      <c r="L184" s="35">
        <v>0</v>
      </c>
      <c r="M184" t="s">
        <v>244</v>
      </c>
      <c r="N184">
        <v>1154</v>
      </c>
      <c r="O184" s="28">
        <v>45313</v>
      </c>
    </row>
    <row r="185" spans="1:15" x14ac:dyDescent="0.25">
      <c r="A185">
        <v>0</v>
      </c>
      <c r="B185" s="28">
        <v>45313</v>
      </c>
      <c r="C185">
        <v>2024050</v>
      </c>
      <c r="D185" t="s">
        <v>274</v>
      </c>
      <c r="E185" t="s">
        <v>324</v>
      </c>
      <c r="F185" s="35">
        <v>1000</v>
      </c>
      <c r="G185" s="35">
        <v>0</v>
      </c>
      <c r="H185" s="35">
        <v>0</v>
      </c>
      <c r="I185" s="35">
        <v>0</v>
      </c>
      <c r="J185">
        <v>0</v>
      </c>
      <c r="K185" t="s">
        <v>412</v>
      </c>
      <c r="L185" s="35">
        <v>0</v>
      </c>
      <c r="M185" t="s">
        <v>521</v>
      </c>
      <c r="N185">
        <v>1154</v>
      </c>
      <c r="O185" s="28">
        <v>45313</v>
      </c>
    </row>
    <row r="186" spans="1:15" x14ac:dyDescent="0.25">
      <c r="A186">
        <v>0</v>
      </c>
      <c r="B186" s="28">
        <v>45313</v>
      </c>
      <c r="C186">
        <v>2024050</v>
      </c>
      <c r="D186" t="s">
        <v>274</v>
      </c>
      <c r="E186" t="s">
        <v>325</v>
      </c>
      <c r="F186" s="35">
        <v>2000</v>
      </c>
      <c r="G186" s="35">
        <v>0</v>
      </c>
      <c r="H186" s="35">
        <v>0</v>
      </c>
      <c r="I186" s="35">
        <v>0</v>
      </c>
      <c r="J186">
        <v>0</v>
      </c>
      <c r="K186" t="s">
        <v>412</v>
      </c>
      <c r="L186" s="35">
        <v>0</v>
      </c>
      <c r="M186" t="s">
        <v>217</v>
      </c>
      <c r="N186">
        <v>1154</v>
      </c>
      <c r="O186" s="28">
        <v>45313</v>
      </c>
    </row>
    <row r="187" spans="1:15" x14ac:dyDescent="0.25">
      <c r="A187">
        <v>0</v>
      </c>
      <c r="B187" s="28">
        <v>45313</v>
      </c>
      <c r="C187">
        <v>2024050</v>
      </c>
      <c r="D187" t="s">
        <v>274</v>
      </c>
      <c r="E187" t="s">
        <v>320</v>
      </c>
      <c r="F187" s="35">
        <v>190.99</v>
      </c>
      <c r="G187" s="35">
        <v>0</v>
      </c>
      <c r="H187" s="35">
        <v>0</v>
      </c>
      <c r="I187" s="35">
        <v>0</v>
      </c>
      <c r="J187">
        <v>0</v>
      </c>
      <c r="K187" t="s">
        <v>412</v>
      </c>
      <c r="L187" s="35">
        <v>0</v>
      </c>
      <c r="M187" t="s">
        <v>217</v>
      </c>
      <c r="N187">
        <v>1154</v>
      </c>
      <c r="O187" s="28">
        <v>45313</v>
      </c>
    </row>
    <row r="188" spans="1:15" x14ac:dyDescent="0.25">
      <c r="A188">
        <v>0</v>
      </c>
      <c r="B188" s="28">
        <v>45313</v>
      </c>
      <c r="C188">
        <v>2024050</v>
      </c>
      <c r="D188" t="s">
        <v>274</v>
      </c>
      <c r="E188" t="s">
        <v>326</v>
      </c>
      <c r="F188" s="35">
        <v>209</v>
      </c>
      <c r="G188" s="35">
        <v>29.4</v>
      </c>
      <c r="H188" s="35">
        <v>0</v>
      </c>
      <c r="I188" s="35">
        <v>0</v>
      </c>
      <c r="J188">
        <v>1</v>
      </c>
      <c r="K188" t="s">
        <v>412</v>
      </c>
      <c r="L188" s="35">
        <v>238.4</v>
      </c>
      <c r="M188" t="s">
        <v>522</v>
      </c>
      <c r="N188">
        <v>1154</v>
      </c>
      <c r="O188" s="28">
        <v>45313</v>
      </c>
    </row>
    <row r="189" spans="1:15" x14ac:dyDescent="0.25">
      <c r="A189">
        <v>0</v>
      </c>
      <c r="B189" s="28">
        <v>45313</v>
      </c>
      <c r="C189">
        <v>2024050</v>
      </c>
      <c r="D189" t="s">
        <v>274</v>
      </c>
      <c r="E189" t="s">
        <v>327</v>
      </c>
      <c r="F189" s="35">
        <v>209</v>
      </c>
      <c r="G189" s="35">
        <v>29.4</v>
      </c>
      <c r="H189" s="35">
        <v>0</v>
      </c>
      <c r="I189" s="35">
        <v>0</v>
      </c>
      <c r="J189">
        <v>1</v>
      </c>
      <c r="K189" t="s">
        <v>412</v>
      </c>
      <c r="L189" s="35">
        <v>238.4</v>
      </c>
      <c r="M189" t="s">
        <v>522</v>
      </c>
      <c r="N189">
        <v>1154</v>
      </c>
      <c r="O189" s="28">
        <v>45313</v>
      </c>
    </row>
    <row r="190" spans="1:15" x14ac:dyDescent="0.25">
      <c r="A190">
        <v>0</v>
      </c>
      <c r="B190" s="28">
        <v>45313</v>
      </c>
      <c r="C190">
        <v>2024050</v>
      </c>
      <c r="D190" t="s">
        <v>274</v>
      </c>
      <c r="E190" t="s">
        <v>336</v>
      </c>
      <c r="F190" s="35">
        <v>15</v>
      </c>
      <c r="G190" s="35">
        <v>0</v>
      </c>
      <c r="H190" s="35">
        <v>0</v>
      </c>
      <c r="I190" s="35">
        <v>0</v>
      </c>
      <c r="J190">
        <v>1</v>
      </c>
      <c r="K190" t="s">
        <v>412</v>
      </c>
      <c r="L190" s="35">
        <v>15</v>
      </c>
      <c r="M190" t="s">
        <v>522</v>
      </c>
      <c r="N190">
        <v>1154</v>
      </c>
      <c r="O190" s="28">
        <v>45313</v>
      </c>
    </row>
    <row r="191" spans="1:15" x14ac:dyDescent="0.25">
      <c r="A191">
        <v>9120</v>
      </c>
      <c r="B191" s="28">
        <v>45293</v>
      </c>
      <c r="C191">
        <v>2024007</v>
      </c>
      <c r="D191" t="s">
        <v>235</v>
      </c>
      <c r="E191" t="s">
        <v>207</v>
      </c>
      <c r="F191" s="35">
        <v>252.48</v>
      </c>
      <c r="G191" s="35">
        <v>0</v>
      </c>
      <c r="H191" s="35">
        <v>0</v>
      </c>
      <c r="I191" s="35">
        <v>0</v>
      </c>
      <c r="J191">
        <v>1</v>
      </c>
      <c r="K191" t="s">
        <v>413</v>
      </c>
      <c r="L191" s="35">
        <v>252.48</v>
      </c>
      <c r="M191" t="s">
        <v>66</v>
      </c>
      <c r="N191">
        <v>1128</v>
      </c>
      <c r="O191" s="28">
        <v>45293</v>
      </c>
    </row>
    <row r="192" spans="1:15" x14ac:dyDescent="0.25">
      <c r="A192">
        <v>9121</v>
      </c>
      <c r="B192" s="28">
        <v>45293</v>
      </c>
      <c r="C192">
        <v>2024009</v>
      </c>
      <c r="D192" t="s">
        <v>275</v>
      </c>
      <c r="E192" t="s">
        <v>330</v>
      </c>
      <c r="F192" s="35">
        <v>1445.1</v>
      </c>
      <c r="G192" s="35">
        <v>0</v>
      </c>
      <c r="H192" s="35">
        <v>0</v>
      </c>
      <c r="I192" s="35">
        <v>0</v>
      </c>
      <c r="J192">
        <v>1</v>
      </c>
      <c r="K192" t="s">
        <v>414</v>
      </c>
      <c r="L192" s="35">
        <v>1445.1</v>
      </c>
      <c r="M192" t="s">
        <v>525</v>
      </c>
      <c r="N192">
        <v>1128</v>
      </c>
      <c r="O192" s="28">
        <v>45293</v>
      </c>
    </row>
    <row r="193" spans="1:15" x14ac:dyDescent="0.25">
      <c r="A193">
        <v>9150</v>
      </c>
      <c r="B193" s="28">
        <v>45321</v>
      </c>
      <c r="C193">
        <v>2024096</v>
      </c>
      <c r="D193" t="s">
        <v>248</v>
      </c>
      <c r="E193" t="s">
        <v>247</v>
      </c>
      <c r="F193" s="35">
        <v>0</v>
      </c>
      <c r="G193" s="35">
        <v>0</v>
      </c>
      <c r="H193" s="35">
        <v>0</v>
      </c>
      <c r="I193" s="35">
        <v>0</v>
      </c>
      <c r="J193">
        <v>0</v>
      </c>
      <c r="K193" t="s">
        <v>415</v>
      </c>
      <c r="L193" s="35">
        <v>0</v>
      </c>
      <c r="M193" t="s">
        <v>218</v>
      </c>
      <c r="N193">
        <v>1166</v>
      </c>
      <c r="O193" s="28">
        <v>45321</v>
      </c>
    </row>
    <row r="194" spans="1:15" x14ac:dyDescent="0.25">
      <c r="A194">
        <v>9150</v>
      </c>
      <c r="B194" s="28">
        <v>45321</v>
      </c>
      <c r="C194">
        <v>2024096</v>
      </c>
      <c r="D194" t="s">
        <v>248</v>
      </c>
      <c r="E194" t="s">
        <v>249</v>
      </c>
      <c r="F194" s="35">
        <v>0</v>
      </c>
      <c r="G194" s="35">
        <v>0</v>
      </c>
      <c r="H194" s="35">
        <v>0</v>
      </c>
      <c r="I194" s="35">
        <v>0</v>
      </c>
      <c r="J194">
        <v>0</v>
      </c>
      <c r="K194" t="s">
        <v>415</v>
      </c>
      <c r="L194" s="35">
        <v>0</v>
      </c>
      <c r="M194" t="s">
        <v>218</v>
      </c>
      <c r="N194">
        <v>1166</v>
      </c>
      <c r="O194" s="28">
        <v>45321</v>
      </c>
    </row>
    <row r="195" spans="1:15" x14ac:dyDescent="0.25">
      <c r="A195">
        <v>9150</v>
      </c>
      <c r="B195" s="28">
        <v>45321</v>
      </c>
      <c r="C195">
        <v>2024096</v>
      </c>
      <c r="D195" t="s">
        <v>248</v>
      </c>
      <c r="E195" t="s">
        <v>338</v>
      </c>
      <c r="F195" s="35">
        <v>23.2</v>
      </c>
      <c r="G195" s="35">
        <v>0</v>
      </c>
      <c r="H195" s="35">
        <v>0</v>
      </c>
      <c r="I195" s="35">
        <v>0</v>
      </c>
      <c r="J195">
        <v>1</v>
      </c>
      <c r="K195" t="s">
        <v>415</v>
      </c>
      <c r="L195" s="35">
        <v>23.2</v>
      </c>
      <c r="M195" t="s">
        <v>217</v>
      </c>
      <c r="N195">
        <v>1166</v>
      </c>
      <c r="O195" s="28">
        <v>45321</v>
      </c>
    </row>
    <row r="196" spans="1:15" x14ac:dyDescent="0.25">
      <c r="A196">
        <v>9150</v>
      </c>
      <c r="B196" s="28">
        <v>45321</v>
      </c>
      <c r="C196">
        <v>2024096</v>
      </c>
      <c r="D196" t="s">
        <v>248</v>
      </c>
      <c r="E196" t="s">
        <v>339</v>
      </c>
      <c r="F196" s="35">
        <v>0</v>
      </c>
      <c r="G196" s="35">
        <v>0</v>
      </c>
      <c r="H196" s="35">
        <v>0</v>
      </c>
      <c r="I196" s="35">
        <v>0</v>
      </c>
      <c r="J196">
        <v>0</v>
      </c>
      <c r="K196" t="s">
        <v>415</v>
      </c>
      <c r="L196" s="35">
        <v>0</v>
      </c>
      <c r="M196" t="s">
        <v>217</v>
      </c>
      <c r="N196">
        <v>1166</v>
      </c>
      <c r="O196" s="28">
        <v>45321</v>
      </c>
    </row>
    <row r="197" spans="1:15" x14ac:dyDescent="0.25">
      <c r="A197">
        <v>9150</v>
      </c>
      <c r="B197" s="28">
        <v>45321</v>
      </c>
      <c r="C197">
        <v>2024096</v>
      </c>
      <c r="D197" t="s">
        <v>248</v>
      </c>
      <c r="E197" t="s">
        <v>250</v>
      </c>
      <c r="F197" s="35">
        <v>0</v>
      </c>
      <c r="G197" s="35">
        <v>0</v>
      </c>
      <c r="H197" s="35">
        <v>0</v>
      </c>
      <c r="I197" s="35">
        <v>0</v>
      </c>
      <c r="J197">
        <v>0</v>
      </c>
      <c r="K197" t="s">
        <v>415</v>
      </c>
      <c r="L197" s="35">
        <v>0</v>
      </c>
      <c r="M197" t="s">
        <v>217</v>
      </c>
      <c r="N197">
        <v>1166</v>
      </c>
      <c r="O197" s="28">
        <v>45321</v>
      </c>
    </row>
    <row r="198" spans="1:15" x14ac:dyDescent="0.25">
      <c r="A198">
        <v>9150</v>
      </c>
      <c r="B198" s="28">
        <v>45321</v>
      </c>
      <c r="C198">
        <v>2024096</v>
      </c>
      <c r="D198" t="s">
        <v>248</v>
      </c>
      <c r="E198" t="s">
        <v>251</v>
      </c>
      <c r="F198" s="35">
        <v>0</v>
      </c>
      <c r="G198" s="35">
        <v>0</v>
      </c>
      <c r="H198" s="35">
        <v>0</v>
      </c>
      <c r="I198" s="35">
        <v>0</v>
      </c>
      <c r="J198">
        <v>0</v>
      </c>
      <c r="K198" t="s">
        <v>415</v>
      </c>
      <c r="L198" s="35">
        <v>0</v>
      </c>
      <c r="M198" t="s">
        <v>217</v>
      </c>
      <c r="N198">
        <v>1166</v>
      </c>
      <c r="O198" s="28">
        <v>45321</v>
      </c>
    </row>
    <row r="199" spans="1:15" x14ac:dyDescent="0.25">
      <c r="A199">
        <v>9150</v>
      </c>
      <c r="B199" s="28">
        <v>45321</v>
      </c>
      <c r="C199">
        <v>2024096</v>
      </c>
      <c r="D199" t="s">
        <v>248</v>
      </c>
      <c r="E199" t="s">
        <v>251</v>
      </c>
      <c r="F199" s="35">
        <v>0.66</v>
      </c>
      <c r="G199" s="35">
        <v>0</v>
      </c>
      <c r="H199" s="35">
        <v>0</v>
      </c>
      <c r="I199" s="35">
        <v>0</v>
      </c>
      <c r="J199">
        <v>322</v>
      </c>
      <c r="K199" t="s">
        <v>415</v>
      </c>
      <c r="L199" s="35">
        <v>212.52</v>
      </c>
      <c r="M199" t="s">
        <v>217</v>
      </c>
      <c r="N199">
        <v>1166</v>
      </c>
      <c r="O199" s="28">
        <v>45321</v>
      </c>
    </row>
    <row r="200" spans="1:15" x14ac:dyDescent="0.25">
      <c r="A200">
        <v>9122</v>
      </c>
      <c r="B200" s="28">
        <v>45293</v>
      </c>
      <c r="C200">
        <v>2024126</v>
      </c>
      <c r="D200" t="s">
        <v>276</v>
      </c>
      <c r="E200" t="s">
        <v>340</v>
      </c>
      <c r="F200" s="35">
        <v>98.66</v>
      </c>
      <c r="G200" s="35">
        <v>0</v>
      </c>
      <c r="H200" s="35">
        <v>0</v>
      </c>
      <c r="I200" s="35">
        <v>0</v>
      </c>
      <c r="J200">
        <v>1</v>
      </c>
      <c r="K200" t="s">
        <v>416</v>
      </c>
      <c r="L200" s="35">
        <v>98.66</v>
      </c>
      <c r="M200" t="s">
        <v>522</v>
      </c>
      <c r="N200">
        <v>1128</v>
      </c>
      <c r="O200" s="28">
        <v>45293</v>
      </c>
    </row>
    <row r="201" spans="1:15" x14ac:dyDescent="0.25">
      <c r="A201">
        <v>9122</v>
      </c>
      <c r="B201" s="28">
        <v>45293</v>
      </c>
      <c r="C201">
        <v>2024126</v>
      </c>
      <c r="D201" t="s">
        <v>276</v>
      </c>
      <c r="E201" t="s">
        <v>341</v>
      </c>
      <c r="F201" s="35">
        <v>13.57</v>
      </c>
      <c r="G201" s="35">
        <v>0</v>
      </c>
      <c r="H201" s="35">
        <v>0</v>
      </c>
      <c r="I201" s="35">
        <v>0</v>
      </c>
      <c r="J201">
        <v>1</v>
      </c>
      <c r="K201" t="s">
        <v>416</v>
      </c>
      <c r="L201" s="35">
        <v>13.57</v>
      </c>
      <c r="M201" t="s">
        <v>522</v>
      </c>
      <c r="N201">
        <v>1128</v>
      </c>
      <c r="O201" s="28">
        <v>45293</v>
      </c>
    </row>
    <row r="202" spans="1:15" x14ac:dyDescent="0.25">
      <c r="A202">
        <v>9151</v>
      </c>
      <c r="B202" s="28">
        <v>45321</v>
      </c>
      <c r="C202">
        <v>2024151</v>
      </c>
      <c r="D202" t="s">
        <v>276</v>
      </c>
      <c r="E202" t="s">
        <v>342</v>
      </c>
      <c r="F202" s="35">
        <v>43.36</v>
      </c>
      <c r="G202" s="35">
        <v>0</v>
      </c>
      <c r="H202" s="35">
        <v>0</v>
      </c>
      <c r="I202" s="35">
        <v>0</v>
      </c>
      <c r="J202">
        <v>1</v>
      </c>
      <c r="K202" t="s">
        <v>415</v>
      </c>
      <c r="L202" s="35">
        <v>43.36</v>
      </c>
      <c r="M202" t="s">
        <v>530</v>
      </c>
      <c r="N202">
        <v>1166</v>
      </c>
      <c r="O202" s="28">
        <v>45321</v>
      </c>
    </row>
    <row r="203" spans="1:15" x14ac:dyDescent="0.25">
      <c r="A203">
        <v>9151</v>
      </c>
      <c r="B203" s="28">
        <v>45321</v>
      </c>
      <c r="C203">
        <v>2024151</v>
      </c>
      <c r="D203" t="s">
        <v>276</v>
      </c>
      <c r="E203" t="s">
        <v>339</v>
      </c>
      <c r="F203" s="35">
        <v>16.7</v>
      </c>
      <c r="G203" s="35">
        <v>0</v>
      </c>
      <c r="H203" s="35">
        <v>0</v>
      </c>
      <c r="I203" s="35">
        <v>0</v>
      </c>
      <c r="J203">
        <v>1</v>
      </c>
      <c r="K203" t="s">
        <v>415</v>
      </c>
      <c r="L203" s="35">
        <v>16.7</v>
      </c>
      <c r="M203" t="s">
        <v>530</v>
      </c>
      <c r="N203">
        <v>1166</v>
      </c>
      <c r="O203" s="28">
        <v>45321</v>
      </c>
    </row>
    <row r="204" spans="1:15" x14ac:dyDescent="0.25">
      <c r="A204">
        <v>9151</v>
      </c>
      <c r="B204" s="28">
        <v>45321</v>
      </c>
      <c r="C204">
        <v>2024151</v>
      </c>
      <c r="D204" t="s">
        <v>276</v>
      </c>
      <c r="E204" t="s">
        <v>251</v>
      </c>
      <c r="F204" s="35">
        <v>0</v>
      </c>
      <c r="G204" s="35">
        <v>0</v>
      </c>
      <c r="H204" s="35">
        <v>0</v>
      </c>
      <c r="I204" s="35">
        <v>0</v>
      </c>
      <c r="J204">
        <v>0</v>
      </c>
      <c r="K204" t="s">
        <v>415</v>
      </c>
      <c r="L204" s="35">
        <v>0</v>
      </c>
      <c r="M204" t="s">
        <v>530</v>
      </c>
      <c r="N204">
        <v>1166</v>
      </c>
      <c r="O204" s="28">
        <v>45321</v>
      </c>
    </row>
    <row r="205" spans="1:15" x14ac:dyDescent="0.25">
      <c r="A205">
        <v>0</v>
      </c>
      <c r="B205" s="28">
        <v>45303</v>
      </c>
      <c r="C205"/>
      <c r="D205" t="s">
        <v>70</v>
      </c>
      <c r="E205"/>
      <c r="F205" s="35">
        <v>4168.78</v>
      </c>
      <c r="G205" s="35">
        <v>0</v>
      </c>
      <c r="H205" s="35">
        <v>0</v>
      </c>
      <c r="I205" s="35">
        <v>0</v>
      </c>
      <c r="J205">
        <v>1</v>
      </c>
      <c r="K205" t="s">
        <v>417</v>
      </c>
      <c r="L205" s="35">
        <v>4168.78</v>
      </c>
      <c r="M205" t="s">
        <v>63</v>
      </c>
      <c r="N205">
        <v>1150</v>
      </c>
      <c r="O205" s="28">
        <v>45303</v>
      </c>
    </row>
    <row r="206" spans="1:15" x14ac:dyDescent="0.25">
      <c r="A206">
        <v>0</v>
      </c>
      <c r="B206" s="28">
        <v>45303</v>
      </c>
      <c r="C206"/>
      <c r="D206" t="s">
        <v>70</v>
      </c>
      <c r="E206"/>
      <c r="F206" s="35">
        <v>64.239999999999995</v>
      </c>
      <c r="G206" s="35">
        <v>0</v>
      </c>
      <c r="H206" s="35">
        <v>0</v>
      </c>
      <c r="I206" s="35">
        <v>0</v>
      </c>
      <c r="J206">
        <v>1</v>
      </c>
      <c r="K206" t="s">
        <v>417</v>
      </c>
      <c r="L206" s="35">
        <v>64.239999999999995</v>
      </c>
      <c r="M206" t="s">
        <v>74</v>
      </c>
      <c r="N206">
        <v>1150</v>
      </c>
      <c r="O206" s="28">
        <v>45303</v>
      </c>
    </row>
    <row r="207" spans="1:15" x14ac:dyDescent="0.25">
      <c r="A207">
        <v>0</v>
      </c>
      <c r="B207" s="28">
        <v>45303</v>
      </c>
      <c r="C207"/>
      <c r="D207" t="s">
        <v>70</v>
      </c>
      <c r="E207"/>
      <c r="F207" s="35">
        <v>54.66</v>
      </c>
      <c r="G207" s="35">
        <v>0</v>
      </c>
      <c r="H207" s="35">
        <v>0</v>
      </c>
      <c r="I207" s="35">
        <v>0</v>
      </c>
      <c r="J207">
        <v>1</v>
      </c>
      <c r="K207" t="s">
        <v>417</v>
      </c>
      <c r="L207" s="35">
        <v>54.66</v>
      </c>
      <c r="M207" t="s">
        <v>64</v>
      </c>
      <c r="N207">
        <v>1150</v>
      </c>
      <c r="O207" s="28">
        <v>45303</v>
      </c>
    </row>
    <row r="208" spans="1:15" x14ac:dyDescent="0.25">
      <c r="A208">
        <v>0</v>
      </c>
      <c r="B208" s="28">
        <v>45293</v>
      </c>
      <c r="C208">
        <v>2024143</v>
      </c>
      <c r="D208" t="s">
        <v>70</v>
      </c>
      <c r="E208" t="s">
        <v>252</v>
      </c>
      <c r="F208" s="35">
        <v>0</v>
      </c>
      <c r="G208" s="35">
        <v>0</v>
      </c>
      <c r="H208" s="35">
        <v>0</v>
      </c>
      <c r="I208" s="35">
        <v>0</v>
      </c>
      <c r="J208">
        <v>0</v>
      </c>
      <c r="K208" t="s">
        <v>418</v>
      </c>
      <c r="L208" s="35">
        <v>0</v>
      </c>
      <c r="M208" t="s">
        <v>253</v>
      </c>
      <c r="N208">
        <v>1130</v>
      </c>
      <c r="O208" s="28">
        <v>45293</v>
      </c>
    </row>
    <row r="209" spans="1:15" x14ac:dyDescent="0.25">
      <c r="A209">
        <v>0</v>
      </c>
      <c r="B209" s="28">
        <v>45293</v>
      </c>
      <c r="C209">
        <v>2024143</v>
      </c>
      <c r="D209" t="s">
        <v>70</v>
      </c>
      <c r="E209" t="s">
        <v>254</v>
      </c>
      <c r="F209" s="35">
        <v>902.11</v>
      </c>
      <c r="G209" s="35">
        <v>0</v>
      </c>
      <c r="H209" s="35">
        <v>0</v>
      </c>
      <c r="I209" s="35">
        <v>0</v>
      </c>
      <c r="J209">
        <v>1</v>
      </c>
      <c r="K209" t="s">
        <v>418</v>
      </c>
      <c r="L209" s="35">
        <v>902.11</v>
      </c>
      <c r="M209" t="s">
        <v>253</v>
      </c>
      <c r="N209">
        <v>1130</v>
      </c>
      <c r="O209" s="28">
        <v>45293</v>
      </c>
    </row>
    <row r="210" spans="1:15" x14ac:dyDescent="0.25">
      <c r="A210">
        <v>0</v>
      </c>
      <c r="B210" s="28">
        <v>45321</v>
      </c>
      <c r="C210"/>
      <c r="D210" t="s">
        <v>70</v>
      </c>
      <c r="E210"/>
      <c r="F210" s="35">
        <v>489.17</v>
      </c>
      <c r="G210" s="35">
        <v>0</v>
      </c>
      <c r="H210" s="35">
        <v>0</v>
      </c>
      <c r="I210" s="35">
        <v>0</v>
      </c>
      <c r="J210">
        <v>1</v>
      </c>
      <c r="K210" t="s">
        <v>419</v>
      </c>
      <c r="L210" s="35">
        <v>489.17</v>
      </c>
      <c r="M210" t="s">
        <v>214</v>
      </c>
      <c r="N210">
        <v>1157</v>
      </c>
      <c r="O210" s="28">
        <v>45321</v>
      </c>
    </row>
    <row r="211" spans="1:15" x14ac:dyDescent="0.25">
      <c r="A211">
        <v>0</v>
      </c>
      <c r="B211" s="28">
        <v>45303</v>
      </c>
      <c r="C211"/>
      <c r="D211" t="s">
        <v>70</v>
      </c>
      <c r="E211"/>
      <c r="F211" s="35">
        <v>90.64</v>
      </c>
      <c r="G211" s="35">
        <v>0</v>
      </c>
      <c r="H211" s="35">
        <v>0</v>
      </c>
      <c r="I211" s="35">
        <v>0</v>
      </c>
      <c r="J211">
        <v>1</v>
      </c>
      <c r="K211" t="s">
        <v>420</v>
      </c>
      <c r="L211" s="35">
        <v>90.64</v>
      </c>
      <c r="M211" t="s">
        <v>215</v>
      </c>
      <c r="N211">
        <v>1150</v>
      </c>
      <c r="O211" s="28">
        <v>45303</v>
      </c>
    </row>
    <row r="212" spans="1:15" x14ac:dyDescent="0.25">
      <c r="A212">
        <v>0</v>
      </c>
      <c r="B212" s="28">
        <v>45303</v>
      </c>
      <c r="C212"/>
      <c r="D212" t="s">
        <v>70</v>
      </c>
      <c r="E212"/>
      <c r="F212" s="35">
        <v>36.76</v>
      </c>
      <c r="G212" s="35">
        <v>0</v>
      </c>
      <c r="H212" s="35">
        <v>0</v>
      </c>
      <c r="I212" s="35">
        <v>0</v>
      </c>
      <c r="J212">
        <v>1</v>
      </c>
      <c r="K212" t="s">
        <v>421</v>
      </c>
      <c r="L212" s="35">
        <v>36.76</v>
      </c>
      <c r="M212" t="s">
        <v>213</v>
      </c>
      <c r="N212">
        <v>1150</v>
      </c>
      <c r="O212" s="28">
        <v>45303</v>
      </c>
    </row>
    <row r="213" spans="1:15" x14ac:dyDescent="0.25">
      <c r="A213">
        <v>0</v>
      </c>
      <c r="B213" s="28">
        <v>45303</v>
      </c>
      <c r="C213"/>
      <c r="D213" t="s">
        <v>70</v>
      </c>
      <c r="E213"/>
      <c r="F213" s="35">
        <v>6539.4</v>
      </c>
      <c r="G213" s="35">
        <v>0</v>
      </c>
      <c r="H213" s="35">
        <v>0</v>
      </c>
      <c r="I213" s="35">
        <v>0</v>
      </c>
      <c r="J213">
        <v>1</v>
      </c>
      <c r="K213" t="s">
        <v>422</v>
      </c>
      <c r="L213" s="35">
        <v>6539.4</v>
      </c>
      <c r="M213" t="s">
        <v>71</v>
      </c>
      <c r="N213">
        <v>1150</v>
      </c>
      <c r="O213" s="28">
        <v>45303</v>
      </c>
    </row>
    <row r="214" spans="1:15" x14ac:dyDescent="0.25">
      <c r="A214">
        <v>0</v>
      </c>
      <c r="B214" s="28">
        <v>45303</v>
      </c>
      <c r="C214"/>
      <c r="D214" t="s">
        <v>70</v>
      </c>
      <c r="E214"/>
      <c r="F214" s="35">
        <v>103.24</v>
      </c>
      <c r="G214" s="35">
        <v>0</v>
      </c>
      <c r="H214" s="35">
        <v>0</v>
      </c>
      <c r="I214" s="35">
        <v>0</v>
      </c>
      <c r="J214">
        <v>1</v>
      </c>
      <c r="K214" t="s">
        <v>422</v>
      </c>
      <c r="L214" s="35">
        <v>103.24</v>
      </c>
      <c r="M214" t="s">
        <v>72</v>
      </c>
      <c r="N214">
        <v>1150</v>
      </c>
      <c r="O214" s="28">
        <v>45303</v>
      </c>
    </row>
    <row r="215" spans="1:15" x14ac:dyDescent="0.25">
      <c r="A215">
        <v>0</v>
      </c>
      <c r="B215" s="28">
        <v>45303</v>
      </c>
      <c r="C215"/>
      <c r="D215" t="s">
        <v>70</v>
      </c>
      <c r="E215"/>
      <c r="F215" s="35">
        <v>202.62</v>
      </c>
      <c r="G215" s="35">
        <v>0</v>
      </c>
      <c r="H215" s="35">
        <v>0</v>
      </c>
      <c r="I215" s="35">
        <v>0</v>
      </c>
      <c r="J215">
        <v>1</v>
      </c>
      <c r="K215" t="s">
        <v>422</v>
      </c>
      <c r="L215" s="35">
        <v>202.62</v>
      </c>
      <c r="M215" t="s">
        <v>73</v>
      </c>
      <c r="N215">
        <v>1150</v>
      </c>
      <c r="O215" s="28">
        <v>45303</v>
      </c>
    </row>
    <row r="216" spans="1:15" x14ac:dyDescent="0.25">
      <c r="A216">
        <v>0</v>
      </c>
      <c r="B216" s="28">
        <v>45303</v>
      </c>
      <c r="C216"/>
      <c r="D216" t="s">
        <v>70</v>
      </c>
      <c r="E216"/>
      <c r="F216" s="35">
        <v>1860.17</v>
      </c>
      <c r="G216" s="35">
        <v>0</v>
      </c>
      <c r="H216" s="35">
        <v>0</v>
      </c>
      <c r="I216" s="35">
        <v>0</v>
      </c>
      <c r="J216">
        <v>1</v>
      </c>
      <c r="K216" t="s">
        <v>423</v>
      </c>
      <c r="L216" s="35">
        <v>1860.17</v>
      </c>
      <c r="M216" t="s">
        <v>214</v>
      </c>
      <c r="N216">
        <v>1149</v>
      </c>
      <c r="O216" s="28">
        <v>45303</v>
      </c>
    </row>
    <row r="217" spans="1:15" x14ac:dyDescent="0.25">
      <c r="A217">
        <v>0</v>
      </c>
      <c r="B217" s="28">
        <v>45303</v>
      </c>
      <c r="C217"/>
      <c r="D217" t="s">
        <v>70</v>
      </c>
      <c r="E217"/>
      <c r="F217" s="35">
        <v>32473.08</v>
      </c>
      <c r="G217" s="35">
        <v>0</v>
      </c>
      <c r="H217" s="35">
        <v>0</v>
      </c>
      <c r="I217" s="35">
        <v>0</v>
      </c>
      <c r="J217">
        <v>1</v>
      </c>
      <c r="K217" t="s">
        <v>424</v>
      </c>
      <c r="L217" s="35">
        <v>32473.08</v>
      </c>
      <c r="M217" t="s">
        <v>67</v>
      </c>
      <c r="N217">
        <v>1149</v>
      </c>
      <c r="O217" s="28">
        <v>45303</v>
      </c>
    </row>
    <row r="218" spans="1:15" x14ac:dyDescent="0.25">
      <c r="A218">
        <v>0</v>
      </c>
      <c r="B218" s="28">
        <v>45303</v>
      </c>
      <c r="C218"/>
      <c r="D218" t="s">
        <v>70</v>
      </c>
      <c r="E218"/>
      <c r="F218" s="35">
        <v>466.62</v>
      </c>
      <c r="G218" s="35">
        <v>0</v>
      </c>
      <c r="H218" s="35">
        <v>0</v>
      </c>
      <c r="I218" s="35">
        <v>0</v>
      </c>
      <c r="J218">
        <v>1</v>
      </c>
      <c r="K218" t="s">
        <v>424</v>
      </c>
      <c r="L218" s="35">
        <v>466.62</v>
      </c>
      <c r="M218" t="s">
        <v>68</v>
      </c>
      <c r="N218">
        <v>1149</v>
      </c>
      <c r="O218" s="28">
        <v>45303</v>
      </c>
    </row>
    <row r="219" spans="1:15" x14ac:dyDescent="0.25">
      <c r="A219">
        <v>0</v>
      </c>
      <c r="B219" s="28">
        <v>45303</v>
      </c>
      <c r="C219"/>
      <c r="D219" t="s">
        <v>70</v>
      </c>
      <c r="E219"/>
      <c r="F219" s="35">
        <v>1175.7</v>
      </c>
      <c r="G219" s="35">
        <v>0</v>
      </c>
      <c r="H219" s="35">
        <v>0</v>
      </c>
      <c r="I219" s="35">
        <v>0</v>
      </c>
      <c r="J219">
        <v>1</v>
      </c>
      <c r="K219" t="s">
        <v>424</v>
      </c>
      <c r="L219" s="35">
        <v>1175.7</v>
      </c>
      <c r="M219" t="s">
        <v>69</v>
      </c>
      <c r="N219">
        <v>1149</v>
      </c>
      <c r="O219" s="28">
        <v>45303</v>
      </c>
    </row>
    <row r="220" spans="1:15" x14ac:dyDescent="0.25">
      <c r="A220">
        <v>0</v>
      </c>
      <c r="B220" s="28">
        <v>45321</v>
      </c>
      <c r="C220"/>
      <c r="D220" t="s">
        <v>70</v>
      </c>
      <c r="E220"/>
      <c r="F220" s="35">
        <v>90.64</v>
      </c>
      <c r="G220" s="35">
        <v>0</v>
      </c>
      <c r="H220" s="35">
        <v>0</v>
      </c>
      <c r="I220" s="35">
        <v>0</v>
      </c>
      <c r="J220">
        <v>1</v>
      </c>
      <c r="K220" t="s">
        <v>425</v>
      </c>
      <c r="L220" s="35">
        <v>90.64</v>
      </c>
      <c r="M220" t="s">
        <v>215</v>
      </c>
      <c r="N220">
        <v>1158</v>
      </c>
      <c r="O220" s="28">
        <v>45321</v>
      </c>
    </row>
    <row r="221" spans="1:15" x14ac:dyDescent="0.25">
      <c r="A221">
        <v>0</v>
      </c>
      <c r="B221" s="28">
        <v>45321</v>
      </c>
      <c r="C221"/>
      <c r="D221" t="s">
        <v>70</v>
      </c>
      <c r="E221"/>
      <c r="F221" s="35">
        <v>10.83</v>
      </c>
      <c r="G221" s="35">
        <v>0</v>
      </c>
      <c r="H221" s="35">
        <v>0</v>
      </c>
      <c r="I221" s="35">
        <v>0</v>
      </c>
      <c r="J221">
        <v>1</v>
      </c>
      <c r="K221" t="s">
        <v>426</v>
      </c>
      <c r="L221" s="35">
        <v>10.83</v>
      </c>
      <c r="M221" t="s">
        <v>67</v>
      </c>
      <c r="N221">
        <v>1157</v>
      </c>
      <c r="O221" s="28">
        <v>45321</v>
      </c>
    </row>
    <row r="222" spans="1:15" x14ac:dyDescent="0.25">
      <c r="A222">
        <v>0</v>
      </c>
      <c r="B222" s="28">
        <v>45321</v>
      </c>
      <c r="C222"/>
      <c r="D222" t="s">
        <v>70</v>
      </c>
      <c r="E222"/>
      <c r="F222" s="35">
        <v>6539.4</v>
      </c>
      <c r="G222" s="35">
        <v>0</v>
      </c>
      <c r="H222" s="35">
        <v>0</v>
      </c>
      <c r="I222" s="35">
        <v>0</v>
      </c>
      <c r="J222">
        <v>1</v>
      </c>
      <c r="K222" t="s">
        <v>427</v>
      </c>
      <c r="L222" s="35">
        <v>6539.4</v>
      </c>
      <c r="M222" t="s">
        <v>71</v>
      </c>
      <c r="N222">
        <v>1158</v>
      </c>
      <c r="O222" s="28">
        <v>45321</v>
      </c>
    </row>
    <row r="223" spans="1:15" x14ac:dyDescent="0.25">
      <c r="A223">
        <v>0</v>
      </c>
      <c r="B223" s="28">
        <v>45321</v>
      </c>
      <c r="C223"/>
      <c r="D223" t="s">
        <v>70</v>
      </c>
      <c r="E223"/>
      <c r="F223" s="35">
        <v>103.24</v>
      </c>
      <c r="G223" s="35">
        <v>0</v>
      </c>
      <c r="H223" s="35">
        <v>0</v>
      </c>
      <c r="I223" s="35">
        <v>0</v>
      </c>
      <c r="J223">
        <v>1</v>
      </c>
      <c r="K223" t="s">
        <v>427</v>
      </c>
      <c r="L223" s="35">
        <v>103.24</v>
      </c>
      <c r="M223" t="s">
        <v>72</v>
      </c>
      <c r="N223">
        <v>1158</v>
      </c>
      <c r="O223" s="28">
        <v>45321</v>
      </c>
    </row>
    <row r="224" spans="1:15" x14ac:dyDescent="0.25">
      <c r="A224">
        <v>0</v>
      </c>
      <c r="B224" s="28">
        <v>45321</v>
      </c>
      <c r="C224"/>
      <c r="D224" t="s">
        <v>70</v>
      </c>
      <c r="E224"/>
      <c r="F224" s="35">
        <v>202.62</v>
      </c>
      <c r="G224" s="35">
        <v>0</v>
      </c>
      <c r="H224" s="35">
        <v>0</v>
      </c>
      <c r="I224" s="35">
        <v>0</v>
      </c>
      <c r="J224">
        <v>1</v>
      </c>
      <c r="K224" t="s">
        <v>427</v>
      </c>
      <c r="L224" s="35">
        <v>202.62</v>
      </c>
      <c r="M224" t="s">
        <v>73</v>
      </c>
      <c r="N224">
        <v>1158</v>
      </c>
      <c r="O224" s="28">
        <v>45321</v>
      </c>
    </row>
    <row r="225" spans="1:15" x14ac:dyDescent="0.25">
      <c r="A225">
        <v>0</v>
      </c>
      <c r="B225" s="28">
        <v>45321</v>
      </c>
      <c r="C225"/>
      <c r="D225" t="s">
        <v>70</v>
      </c>
      <c r="E225"/>
      <c r="F225" s="35">
        <v>4168.78</v>
      </c>
      <c r="G225" s="35">
        <v>0</v>
      </c>
      <c r="H225" s="35">
        <v>0</v>
      </c>
      <c r="I225" s="35">
        <v>0</v>
      </c>
      <c r="J225">
        <v>1</v>
      </c>
      <c r="K225" t="s">
        <v>428</v>
      </c>
      <c r="L225" s="35">
        <v>4168.78</v>
      </c>
      <c r="M225" t="s">
        <v>63</v>
      </c>
      <c r="N225">
        <v>1158</v>
      </c>
      <c r="O225" s="28">
        <v>45321</v>
      </c>
    </row>
    <row r="226" spans="1:15" x14ac:dyDescent="0.25">
      <c r="A226">
        <v>0</v>
      </c>
      <c r="B226" s="28">
        <v>45321</v>
      </c>
      <c r="C226"/>
      <c r="D226" t="s">
        <v>70</v>
      </c>
      <c r="E226"/>
      <c r="F226" s="35">
        <v>64.239999999999995</v>
      </c>
      <c r="G226" s="35">
        <v>0</v>
      </c>
      <c r="H226" s="35">
        <v>0</v>
      </c>
      <c r="I226" s="35">
        <v>0</v>
      </c>
      <c r="J226">
        <v>1</v>
      </c>
      <c r="K226" t="s">
        <v>428</v>
      </c>
      <c r="L226" s="35">
        <v>64.239999999999995</v>
      </c>
      <c r="M226" t="s">
        <v>74</v>
      </c>
      <c r="N226">
        <v>1158</v>
      </c>
      <c r="O226" s="28">
        <v>45321</v>
      </c>
    </row>
    <row r="227" spans="1:15" x14ac:dyDescent="0.25">
      <c r="A227">
        <v>0</v>
      </c>
      <c r="B227" s="28">
        <v>45321</v>
      </c>
      <c r="C227"/>
      <c r="D227" t="s">
        <v>70</v>
      </c>
      <c r="E227"/>
      <c r="F227" s="35">
        <v>54.66</v>
      </c>
      <c r="G227" s="35">
        <v>0</v>
      </c>
      <c r="H227" s="35">
        <v>0</v>
      </c>
      <c r="I227" s="35">
        <v>0</v>
      </c>
      <c r="J227">
        <v>1</v>
      </c>
      <c r="K227" t="s">
        <v>428</v>
      </c>
      <c r="L227" s="35">
        <v>54.66</v>
      </c>
      <c r="M227" t="s">
        <v>64</v>
      </c>
      <c r="N227">
        <v>1158</v>
      </c>
      <c r="O227" s="28">
        <v>45321</v>
      </c>
    </row>
    <row r="228" spans="1:15" x14ac:dyDescent="0.25">
      <c r="A228">
        <v>0</v>
      </c>
      <c r="B228" s="28">
        <v>45303</v>
      </c>
      <c r="C228"/>
      <c r="D228" t="s">
        <v>70</v>
      </c>
      <c r="E228"/>
      <c r="F228" s="35">
        <v>1529.34</v>
      </c>
      <c r="G228" s="35">
        <v>0</v>
      </c>
      <c r="H228" s="35">
        <v>0</v>
      </c>
      <c r="I228" s="35">
        <v>0</v>
      </c>
      <c r="J228">
        <v>1</v>
      </c>
      <c r="K228" t="s">
        <v>429</v>
      </c>
      <c r="L228" s="35">
        <v>1529.34</v>
      </c>
      <c r="M228" t="s">
        <v>71</v>
      </c>
      <c r="N228">
        <v>1150</v>
      </c>
      <c r="O228" s="28">
        <v>45303</v>
      </c>
    </row>
    <row r="229" spans="1:15" x14ac:dyDescent="0.25">
      <c r="A229">
        <v>0</v>
      </c>
      <c r="B229" s="28">
        <v>45303</v>
      </c>
      <c r="C229"/>
      <c r="D229" t="s">
        <v>70</v>
      </c>
      <c r="E229"/>
      <c r="F229" s="35">
        <v>24.14</v>
      </c>
      <c r="G229" s="35">
        <v>0</v>
      </c>
      <c r="H229" s="35">
        <v>0</v>
      </c>
      <c r="I229" s="35">
        <v>0</v>
      </c>
      <c r="J229">
        <v>1</v>
      </c>
      <c r="K229" t="s">
        <v>429</v>
      </c>
      <c r="L229" s="35">
        <v>24.14</v>
      </c>
      <c r="M229" t="s">
        <v>72</v>
      </c>
      <c r="N229">
        <v>1150</v>
      </c>
      <c r="O229" s="28">
        <v>45303</v>
      </c>
    </row>
    <row r="230" spans="1:15" x14ac:dyDescent="0.25">
      <c r="A230">
        <v>0</v>
      </c>
      <c r="B230" s="28">
        <v>45303</v>
      </c>
      <c r="C230"/>
      <c r="D230" t="s">
        <v>70</v>
      </c>
      <c r="E230"/>
      <c r="F230" s="35">
        <v>47.4</v>
      </c>
      <c r="G230" s="35">
        <v>0</v>
      </c>
      <c r="H230" s="35">
        <v>0</v>
      </c>
      <c r="I230" s="35">
        <v>0</v>
      </c>
      <c r="J230">
        <v>1</v>
      </c>
      <c r="K230" t="s">
        <v>429</v>
      </c>
      <c r="L230" s="35">
        <v>47.4</v>
      </c>
      <c r="M230" t="s">
        <v>73</v>
      </c>
      <c r="N230">
        <v>1150</v>
      </c>
      <c r="O230" s="28">
        <v>45303</v>
      </c>
    </row>
    <row r="231" spans="1:15" x14ac:dyDescent="0.25">
      <c r="A231">
        <v>0</v>
      </c>
      <c r="B231" s="28">
        <v>45321</v>
      </c>
      <c r="C231"/>
      <c r="D231" t="s">
        <v>70</v>
      </c>
      <c r="E231"/>
      <c r="F231" s="35">
        <v>1529.34</v>
      </c>
      <c r="G231" s="35">
        <v>0</v>
      </c>
      <c r="H231" s="35">
        <v>0</v>
      </c>
      <c r="I231" s="35">
        <v>0</v>
      </c>
      <c r="J231">
        <v>1</v>
      </c>
      <c r="K231" t="s">
        <v>430</v>
      </c>
      <c r="L231" s="35">
        <v>1529.34</v>
      </c>
      <c r="M231" t="s">
        <v>71</v>
      </c>
      <c r="N231">
        <v>1158</v>
      </c>
      <c r="O231" s="28">
        <v>45321</v>
      </c>
    </row>
    <row r="232" spans="1:15" x14ac:dyDescent="0.25">
      <c r="A232">
        <v>0</v>
      </c>
      <c r="B232" s="28">
        <v>45321</v>
      </c>
      <c r="C232"/>
      <c r="D232" t="s">
        <v>70</v>
      </c>
      <c r="E232"/>
      <c r="F232" s="35">
        <v>24.14</v>
      </c>
      <c r="G232" s="35">
        <v>0</v>
      </c>
      <c r="H232" s="35">
        <v>0</v>
      </c>
      <c r="I232" s="35">
        <v>0</v>
      </c>
      <c r="J232">
        <v>1</v>
      </c>
      <c r="K232" t="s">
        <v>430</v>
      </c>
      <c r="L232" s="35">
        <v>24.14</v>
      </c>
      <c r="M232" t="s">
        <v>72</v>
      </c>
      <c r="N232">
        <v>1158</v>
      </c>
      <c r="O232" s="28">
        <v>45321</v>
      </c>
    </row>
    <row r="233" spans="1:15" x14ac:dyDescent="0.25">
      <c r="A233">
        <v>0</v>
      </c>
      <c r="B233" s="28">
        <v>45321</v>
      </c>
      <c r="C233"/>
      <c r="D233" t="s">
        <v>70</v>
      </c>
      <c r="E233"/>
      <c r="F233" s="35">
        <v>47.4</v>
      </c>
      <c r="G233" s="35">
        <v>0</v>
      </c>
      <c r="H233" s="35">
        <v>0</v>
      </c>
      <c r="I233" s="35">
        <v>0</v>
      </c>
      <c r="J233">
        <v>1</v>
      </c>
      <c r="K233" t="s">
        <v>430</v>
      </c>
      <c r="L233" s="35">
        <v>47.4</v>
      </c>
      <c r="M233" t="s">
        <v>73</v>
      </c>
      <c r="N233">
        <v>1158</v>
      </c>
      <c r="O233" s="28">
        <v>45321</v>
      </c>
    </row>
    <row r="234" spans="1:15" x14ac:dyDescent="0.25">
      <c r="A234">
        <v>0</v>
      </c>
      <c r="B234" s="28">
        <v>45321</v>
      </c>
      <c r="C234"/>
      <c r="D234" t="s">
        <v>70</v>
      </c>
      <c r="E234"/>
      <c r="F234" s="35">
        <v>32503.7</v>
      </c>
      <c r="G234" s="35">
        <v>0</v>
      </c>
      <c r="H234" s="35">
        <v>0</v>
      </c>
      <c r="I234" s="35">
        <v>0</v>
      </c>
      <c r="J234">
        <v>1</v>
      </c>
      <c r="K234" t="s">
        <v>431</v>
      </c>
      <c r="L234" s="35">
        <v>32503.7</v>
      </c>
      <c r="M234" t="s">
        <v>67</v>
      </c>
      <c r="N234">
        <v>1157</v>
      </c>
      <c r="O234" s="28">
        <v>45321</v>
      </c>
    </row>
    <row r="235" spans="1:15" x14ac:dyDescent="0.25">
      <c r="A235">
        <v>0</v>
      </c>
      <c r="B235" s="28">
        <v>45321</v>
      </c>
      <c r="C235"/>
      <c r="D235" t="s">
        <v>70</v>
      </c>
      <c r="E235"/>
      <c r="F235" s="35">
        <v>466.62</v>
      </c>
      <c r="G235" s="35">
        <v>0</v>
      </c>
      <c r="H235" s="35">
        <v>0</v>
      </c>
      <c r="I235" s="35">
        <v>0</v>
      </c>
      <c r="J235">
        <v>1</v>
      </c>
      <c r="K235" t="s">
        <v>431</v>
      </c>
      <c r="L235" s="35">
        <v>466.62</v>
      </c>
      <c r="M235" t="s">
        <v>68</v>
      </c>
      <c r="N235">
        <v>1157</v>
      </c>
      <c r="O235" s="28">
        <v>45321</v>
      </c>
    </row>
    <row r="236" spans="1:15" x14ac:dyDescent="0.25">
      <c r="A236">
        <v>0</v>
      </c>
      <c r="B236" s="28">
        <v>45321</v>
      </c>
      <c r="C236"/>
      <c r="D236" t="s">
        <v>70</v>
      </c>
      <c r="E236"/>
      <c r="F236" s="35">
        <v>1175.7</v>
      </c>
      <c r="G236" s="35">
        <v>0</v>
      </c>
      <c r="H236" s="35">
        <v>0</v>
      </c>
      <c r="I236" s="35">
        <v>0</v>
      </c>
      <c r="J236">
        <v>1</v>
      </c>
      <c r="K236" t="s">
        <v>431</v>
      </c>
      <c r="L236" s="35">
        <v>1175.7</v>
      </c>
      <c r="M236" t="s">
        <v>69</v>
      </c>
      <c r="N236">
        <v>1157</v>
      </c>
      <c r="O236" s="28">
        <v>45321</v>
      </c>
    </row>
    <row r="237" spans="1:15" x14ac:dyDescent="0.25">
      <c r="A237">
        <v>0</v>
      </c>
      <c r="B237" s="28">
        <v>45300</v>
      </c>
      <c r="C237">
        <v>2024143</v>
      </c>
      <c r="D237" t="s">
        <v>70</v>
      </c>
      <c r="E237" t="s">
        <v>252</v>
      </c>
      <c r="F237" s="35">
        <v>0</v>
      </c>
      <c r="G237" s="35">
        <v>0</v>
      </c>
      <c r="H237" s="35">
        <v>0</v>
      </c>
      <c r="I237" s="35">
        <v>0</v>
      </c>
      <c r="J237">
        <v>0</v>
      </c>
      <c r="K237" t="s">
        <v>432</v>
      </c>
      <c r="L237" s="35">
        <v>0</v>
      </c>
      <c r="M237" t="s">
        <v>253</v>
      </c>
      <c r="N237">
        <v>1148</v>
      </c>
      <c r="O237" s="28">
        <v>45300</v>
      </c>
    </row>
    <row r="238" spans="1:15" x14ac:dyDescent="0.25">
      <c r="A238">
        <v>0</v>
      </c>
      <c r="B238" s="28">
        <v>45300</v>
      </c>
      <c r="C238">
        <v>2024143</v>
      </c>
      <c r="D238" t="s">
        <v>70</v>
      </c>
      <c r="E238" t="s">
        <v>254</v>
      </c>
      <c r="F238" s="35">
        <v>6.94</v>
      </c>
      <c r="G238" s="35">
        <v>0</v>
      </c>
      <c r="H238" s="35">
        <v>0</v>
      </c>
      <c r="I238" s="35">
        <v>0</v>
      </c>
      <c r="J238">
        <v>1</v>
      </c>
      <c r="K238" t="s">
        <v>432</v>
      </c>
      <c r="L238" s="35">
        <v>6.94</v>
      </c>
      <c r="M238" t="s">
        <v>253</v>
      </c>
      <c r="N238">
        <v>1148</v>
      </c>
      <c r="O238" s="28">
        <v>45300</v>
      </c>
    </row>
    <row r="239" spans="1:15" x14ac:dyDescent="0.25">
      <c r="A239">
        <v>0</v>
      </c>
      <c r="B239" s="28">
        <v>45303</v>
      </c>
      <c r="C239"/>
      <c r="D239" t="s">
        <v>70</v>
      </c>
      <c r="E239"/>
      <c r="F239" s="35">
        <v>10.83</v>
      </c>
      <c r="G239" s="35">
        <v>0</v>
      </c>
      <c r="H239" s="35">
        <v>0</v>
      </c>
      <c r="I239" s="35">
        <v>0</v>
      </c>
      <c r="J239">
        <v>1</v>
      </c>
      <c r="K239" t="s">
        <v>433</v>
      </c>
      <c r="L239" s="35">
        <v>10.83</v>
      </c>
      <c r="M239" t="s">
        <v>67</v>
      </c>
      <c r="N239">
        <v>1149</v>
      </c>
      <c r="O239" s="28">
        <v>45303</v>
      </c>
    </row>
    <row r="240" spans="1:15" x14ac:dyDescent="0.25">
      <c r="A240">
        <v>0</v>
      </c>
      <c r="B240" s="28">
        <v>45321</v>
      </c>
      <c r="C240"/>
      <c r="D240" t="s">
        <v>70</v>
      </c>
      <c r="E240"/>
      <c r="F240" s="35">
        <v>387.5</v>
      </c>
      <c r="G240" s="35">
        <v>0</v>
      </c>
      <c r="H240" s="35">
        <v>0</v>
      </c>
      <c r="I240" s="35">
        <v>0</v>
      </c>
      <c r="J240">
        <v>1</v>
      </c>
      <c r="K240" t="s">
        <v>434</v>
      </c>
      <c r="L240" s="35">
        <v>387.5</v>
      </c>
      <c r="M240" t="s">
        <v>215</v>
      </c>
      <c r="N240">
        <v>1158</v>
      </c>
      <c r="O240" s="28">
        <v>45321</v>
      </c>
    </row>
    <row r="241" spans="1:15" x14ac:dyDescent="0.25">
      <c r="A241">
        <v>0</v>
      </c>
      <c r="B241" s="28">
        <v>45303</v>
      </c>
      <c r="C241"/>
      <c r="D241" t="s">
        <v>70</v>
      </c>
      <c r="E241"/>
      <c r="F241" s="35">
        <v>489.17</v>
      </c>
      <c r="G241" s="35">
        <v>0</v>
      </c>
      <c r="H241" s="35">
        <v>0</v>
      </c>
      <c r="I241" s="35">
        <v>0</v>
      </c>
      <c r="J241">
        <v>1</v>
      </c>
      <c r="K241" t="s">
        <v>435</v>
      </c>
      <c r="L241" s="35">
        <v>489.17</v>
      </c>
      <c r="M241" t="s">
        <v>214</v>
      </c>
      <c r="N241">
        <v>1149</v>
      </c>
      <c r="O241" s="28">
        <v>45303</v>
      </c>
    </row>
    <row r="242" spans="1:15" x14ac:dyDescent="0.25">
      <c r="A242">
        <v>0</v>
      </c>
      <c r="B242" s="28">
        <v>45321</v>
      </c>
      <c r="C242"/>
      <c r="D242" t="s">
        <v>70</v>
      </c>
      <c r="E242"/>
      <c r="F242" s="35">
        <v>1869.21</v>
      </c>
      <c r="G242" s="35">
        <v>0</v>
      </c>
      <c r="H242" s="35">
        <v>0</v>
      </c>
      <c r="I242" s="35">
        <v>0</v>
      </c>
      <c r="J242">
        <v>1</v>
      </c>
      <c r="K242" t="s">
        <v>436</v>
      </c>
      <c r="L242" s="35">
        <v>1869.21</v>
      </c>
      <c r="M242" t="s">
        <v>214</v>
      </c>
      <c r="N242">
        <v>1157</v>
      </c>
      <c r="O242" s="28">
        <v>45321</v>
      </c>
    </row>
    <row r="243" spans="1:15" x14ac:dyDescent="0.25">
      <c r="A243">
        <v>0</v>
      </c>
      <c r="B243" s="28">
        <v>45321</v>
      </c>
      <c r="C243"/>
      <c r="D243" t="s">
        <v>70</v>
      </c>
      <c r="E243"/>
      <c r="F243" s="35">
        <v>36.76</v>
      </c>
      <c r="G243" s="35">
        <v>0</v>
      </c>
      <c r="H243" s="35">
        <v>0</v>
      </c>
      <c r="I243" s="35">
        <v>0</v>
      </c>
      <c r="J243">
        <v>1</v>
      </c>
      <c r="K243" t="s">
        <v>437</v>
      </c>
      <c r="L243" s="35">
        <v>36.76</v>
      </c>
      <c r="M243" t="s">
        <v>213</v>
      </c>
      <c r="N243">
        <v>1158</v>
      </c>
      <c r="O243" s="28">
        <v>45321</v>
      </c>
    </row>
    <row r="244" spans="1:15" x14ac:dyDescent="0.25">
      <c r="A244">
        <v>0</v>
      </c>
      <c r="B244" s="28">
        <v>45303</v>
      </c>
      <c r="C244"/>
      <c r="D244" t="s">
        <v>70</v>
      </c>
      <c r="E244"/>
      <c r="F244" s="35">
        <v>387.5</v>
      </c>
      <c r="G244" s="35">
        <v>0</v>
      </c>
      <c r="H244" s="35">
        <v>0</v>
      </c>
      <c r="I244" s="35">
        <v>0</v>
      </c>
      <c r="J244">
        <v>1</v>
      </c>
      <c r="K244" t="s">
        <v>438</v>
      </c>
      <c r="L244" s="35">
        <v>387.5</v>
      </c>
      <c r="M244" t="s">
        <v>215</v>
      </c>
      <c r="N244">
        <v>1150</v>
      </c>
      <c r="O244" s="28">
        <v>45303</v>
      </c>
    </row>
    <row r="245" spans="1:15" x14ac:dyDescent="0.25">
      <c r="A245">
        <v>0</v>
      </c>
      <c r="B245" s="28">
        <v>45295</v>
      </c>
      <c r="C245">
        <v>2024001</v>
      </c>
      <c r="D245" t="s">
        <v>188</v>
      </c>
      <c r="E245" t="s">
        <v>208</v>
      </c>
      <c r="F245" s="35">
        <v>154.68</v>
      </c>
      <c r="G245" s="35">
        <v>0</v>
      </c>
      <c r="H245" s="35">
        <v>0</v>
      </c>
      <c r="I245" s="35">
        <v>0</v>
      </c>
      <c r="J245">
        <v>1</v>
      </c>
      <c r="K245" t="s">
        <v>439</v>
      </c>
      <c r="L245" s="35">
        <v>154.68</v>
      </c>
      <c r="M245" t="s">
        <v>190</v>
      </c>
      <c r="N245">
        <v>1139</v>
      </c>
      <c r="O245" s="28">
        <v>45295</v>
      </c>
    </row>
    <row r="246" spans="1:15" x14ac:dyDescent="0.25">
      <c r="A246">
        <v>0</v>
      </c>
      <c r="B246" s="28">
        <v>45295</v>
      </c>
      <c r="C246">
        <v>2024001</v>
      </c>
      <c r="D246" t="s">
        <v>188</v>
      </c>
      <c r="E246" t="s">
        <v>209</v>
      </c>
      <c r="F246" s="35">
        <v>368.57</v>
      </c>
      <c r="G246" s="35">
        <v>0</v>
      </c>
      <c r="H246" s="35">
        <v>0</v>
      </c>
      <c r="I246" s="35">
        <v>0</v>
      </c>
      <c r="J246">
        <v>1</v>
      </c>
      <c r="K246" t="s">
        <v>439</v>
      </c>
      <c r="L246" s="35">
        <v>368.57</v>
      </c>
      <c r="M246" t="s">
        <v>191</v>
      </c>
      <c r="N246">
        <v>1139</v>
      </c>
      <c r="O246" s="28">
        <v>45295</v>
      </c>
    </row>
    <row r="247" spans="1:15" x14ac:dyDescent="0.25">
      <c r="A247">
        <v>9123</v>
      </c>
      <c r="B247" s="28">
        <v>45293</v>
      </c>
      <c r="C247">
        <v>2024138</v>
      </c>
      <c r="D247" t="s">
        <v>277</v>
      </c>
      <c r="E247" t="s">
        <v>343</v>
      </c>
      <c r="F247" s="35">
        <v>6850</v>
      </c>
      <c r="G247" s="35">
        <v>0</v>
      </c>
      <c r="H247" s="35">
        <v>0</v>
      </c>
      <c r="I247" s="35">
        <v>0</v>
      </c>
      <c r="J247">
        <v>1</v>
      </c>
      <c r="K247" t="s">
        <v>440</v>
      </c>
      <c r="L247" s="35">
        <v>6850</v>
      </c>
      <c r="M247" t="s">
        <v>531</v>
      </c>
      <c r="N247">
        <v>1128</v>
      </c>
      <c r="O247" s="28">
        <v>45293</v>
      </c>
    </row>
    <row r="248" spans="1:15" x14ac:dyDescent="0.25">
      <c r="A248">
        <v>9141</v>
      </c>
      <c r="B248" s="28">
        <v>45315</v>
      </c>
      <c r="C248">
        <v>2024033</v>
      </c>
      <c r="D248" t="s">
        <v>75</v>
      </c>
      <c r="E248" t="s">
        <v>210</v>
      </c>
      <c r="F248" s="35">
        <v>4880.25</v>
      </c>
      <c r="G248" s="35">
        <v>0</v>
      </c>
      <c r="H248" s="35">
        <v>0</v>
      </c>
      <c r="I248" s="35">
        <v>0</v>
      </c>
      <c r="J248">
        <v>1</v>
      </c>
      <c r="K248" t="s">
        <v>441</v>
      </c>
      <c r="L248" s="35">
        <v>4880.25</v>
      </c>
      <c r="M248" t="s">
        <v>76</v>
      </c>
      <c r="N248">
        <v>1153</v>
      </c>
      <c r="O248" s="28">
        <v>45315</v>
      </c>
    </row>
    <row r="249" spans="1:15" x14ac:dyDescent="0.25">
      <c r="A249">
        <v>9152</v>
      </c>
      <c r="B249" s="28">
        <v>45321</v>
      </c>
      <c r="C249">
        <v>2024024</v>
      </c>
      <c r="D249" t="s">
        <v>278</v>
      </c>
      <c r="E249" t="s">
        <v>344</v>
      </c>
      <c r="F249" s="35">
        <v>55</v>
      </c>
      <c r="G249" s="35">
        <v>0</v>
      </c>
      <c r="H249" s="35">
        <v>0</v>
      </c>
      <c r="I249" s="35">
        <v>0</v>
      </c>
      <c r="J249">
        <v>1</v>
      </c>
      <c r="K249" t="s">
        <v>442</v>
      </c>
      <c r="L249" s="35">
        <v>55</v>
      </c>
      <c r="M249" t="s">
        <v>192</v>
      </c>
      <c r="N249">
        <v>1166</v>
      </c>
      <c r="O249" s="28">
        <v>45321</v>
      </c>
    </row>
    <row r="250" spans="1:15" x14ac:dyDescent="0.25">
      <c r="A250">
        <v>0</v>
      </c>
      <c r="B250" s="28">
        <v>45293</v>
      </c>
      <c r="C250">
        <v>2024006</v>
      </c>
      <c r="D250" t="s">
        <v>187</v>
      </c>
      <c r="E250" t="s">
        <v>345</v>
      </c>
      <c r="F250" s="35">
        <v>129.18</v>
      </c>
      <c r="G250" s="35">
        <v>0</v>
      </c>
      <c r="H250" s="35">
        <v>0</v>
      </c>
      <c r="I250" s="35">
        <v>0</v>
      </c>
      <c r="J250">
        <v>1</v>
      </c>
      <c r="K250" t="s">
        <v>443</v>
      </c>
      <c r="L250" s="35">
        <v>129.18</v>
      </c>
      <c r="M250" t="s">
        <v>189</v>
      </c>
      <c r="N250">
        <v>1126</v>
      </c>
      <c r="O250" s="28">
        <v>45293</v>
      </c>
    </row>
    <row r="251" spans="1:15" x14ac:dyDescent="0.25">
      <c r="A251">
        <v>0</v>
      </c>
      <c r="B251" s="28">
        <v>45300</v>
      </c>
      <c r="C251">
        <v>2024006</v>
      </c>
      <c r="D251" t="s">
        <v>187</v>
      </c>
      <c r="E251" t="s">
        <v>345</v>
      </c>
      <c r="F251" s="35">
        <v>54.32</v>
      </c>
      <c r="G251" s="35">
        <v>0</v>
      </c>
      <c r="H251" s="35">
        <v>0</v>
      </c>
      <c r="I251" s="35">
        <v>0</v>
      </c>
      <c r="J251">
        <v>1</v>
      </c>
      <c r="K251" t="s">
        <v>444</v>
      </c>
      <c r="L251" s="35">
        <v>54.32</v>
      </c>
      <c r="M251" t="s">
        <v>189</v>
      </c>
      <c r="N251">
        <v>1146</v>
      </c>
      <c r="O251" s="28">
        <v>45300</v>
      </c>
    </row>
    <row r="252" spans="1:15" x14ac:dyDescent="0.25">
      <c r="A252">
        <v>0</v>
      </c>
      <c r="B252" s="28">
        <v>45313</v>
      </c>
      <c r="C252">
        <v>2024005</v>
      </c>
      <c r="D252" t="s">
        <v>187</v>
      </c>
      <c r="E252" t="s">
        <v>211</v>
      </c>
      <c r="F252" s="35">
        <v>711</v>
      </c>
      <c r="G252" s="35">
        <v>0</v>
      </c>
      <c r="H252" s="35">
        <v>0</v>
      </c>
      <c r="I252" s="35">
        <v>0</v>
      </c>
      <c r="J252">
        <v>1</v>
      </c>
      <c r="K252" t="s">
        <v>445</v>
      </c>
      <c r="L252" s="35">
        <v>711</v>
      </c>
      <c r="M252" t="s">
        <v>189</v>
      </c>
      <c r="N252">
        <v>1152</v>
      </c>
      <c r="O252" s="28">
        <v>45313</v>
      </c>
    </row>
    <row r="253" spans="1:15" x14ac:dyDescent="0.25">
      <c r="A253">
        <v>0</v>
      </c>
      <c r="B253" s="28">
        <v>45313</v>
      </c>
      <c r="C253">
        <v>2024006</v>
      </c>
      <c r="D253" t="s">
        <v>187</v>
      </c>
      <c r="E253" t="s">
        <v>345</v>
      </c>
      <c r="F253" s="35">
        <v>129.18</v>
      </c>
      <c r="G253" s="35">
        <v>0</v>
      </c>
      <c r="H253" s="35">
        <v>0</v>
      </c>
      <c r="I253" s="35">
        <v>0</v>
      </c>
      <c r="J253">
        <v>1</v>
      </c>
      <c r="K253" t="s">
        <v>446</v>
      </c>
      <c r="L253" s="35">
        <v>129.18</v>
      </c>
      <c r="M253" t="s">
        <v>189</v>
      </c>
      <c r="N253">
        <v>1152</v>
      </c>
      <c r="O253" s="28">
        <v>45313</v>
      </c>
    </row>
    <row r="254" spans="1:15" x14ac:dyDescent="0.25">
      <c r="A254">
        <v>9124</v>
      </c>
      <c r="B254" s="28">
        <v>45293</v>
      </c>
      <c r="C254">
        <v>2024021</v>
      </c>
      <c r="D254" t="s">
        <v>279</v>
      </c>
      <c r="E254" t="s">
        <v>346</v>
      </c>
      <c r="F254" s="35">
        <v>139.91999999999999</v>
      </c>
      <c r="G254" s="35">
        <v>0</v>
      </c>
      <c r="H254" s="35">
        <v>0</v>
      </c>
      <c r="I254" s="35">
        <v>0</v>
      </c>
      <c r="J254">
        <v>1</v>
      </c>
      <c r="K254" t="s">
        <v>447</v>
      </c>
      <c r="L254" s="35">
        <v>139.91999999999999</v>
      </c>
      <c r="M254" t="s">
        <v>532</v>
      </c>
      <c r="N254">
        <v>1128</v>
      </c>
      <c r="O254" s="28">
        <v>45293</v>
      </c>
    </row>
    <row r="255" spans="1:15" x14ac:dyDescent="0.25">
      <c r="A255">
        <v>0</v>
      </c>
      <c r="B255" s="28">
        <v>45321</v>
      </c>
      <c r="C255"/>
      <c r="D255" t="s">
        <v>77</v>
      </c>
      <c r="E255"/>
      <c r="F255" s="35">
        <v>15188.87</v>
      </c>
      <c r="G255" s="35">
        <v>0</v>
      </c>
      <c r="H255" s="35">
        <v>0</v>
      </c>
      <c r="I255" s="35">
        <v>0</v>
      </c>
      <c r="J255">
        <v>1</v>
      </c>
      <c r="K255" t="s">
        <v>448</v>
      </c>
      <c r="L255" s="35">
        <v>15188.87</v>
      </c>
      <c r="M255" t="s">
        <v>78</v>
      </c>
      <c r="N255">
        <v>1163</v>
      </c>
      <c r="O255" s="28">
        <v>45321</v>
      </c>
    </row>
    <row r="256" spans="1:15" x14ac:dyDescent="0.25">
      <c r="A256">
        <v>0</v>
      </c>
      <c r="B256" s="28">
        <v>45321</v>
      </c>
      <c r="C256"/>
      <c r="D256" t="s">
        <v>77</v>
      </c>
      <c r="E256"/>
      <c r="F256" s="35">
        <v>240.21</v>
      </c>
      <c r="G256" s="35">
        <v>0</v>
      </c>
      <c r="H256" s="35">
        <v>0</v>
      </c>
      <c r="I256" s="35">
        <v>0</v>
      </c>
      <c r="J256">
        <v>1</v>
      </c>
      <c r="K256" t="s">
        <v>448</v>
      </c>
      <c r="L256" s="35">
        <v>240.21</v>
      </c>
      <c r="M256" t="s">
        <v>79</v>
      </c>
      <c r="N256">
        <v>1163</v>
      </c>
      <c r="O256" s="28">
        <v>45321</v>
      </c>
    </row>
    <row r="257" spans="1:15" x14ac:dyDescent="0.25">
      <c r="A257">
        <v>0</v>
      </c>
      <c r="B257" s="28">
        <v>45321</v>
      </c>
      <c r="C257"/>
      <c r="D257" t="s">
        <v>77</v>
      </c>
      <c r="E257"/>
      <c r="F257" s="35">
        <v>471.4</v>
      </c>
      <c r="G257" s="35">
        <v>0</v>
      </c>
      <c r="H257" s="35">
        <v>0</v>
      </c>
      <c r="I257" s="35">
        <v>0</v>
      </c>
      <c r="J257">
        <v>1</v>
      </c>
      <c r="K257" t="s">
        <v>448</v>
      </c>
      <c r="L257" s="35">
        <v>471.4</v>
      </c>
      <c r="M257" t="s">
        <v>80</v>
      </c>
      <c r="N257">
        <v>1163</v>
      </c>
      <c r="O257" s="28">
        <v>45321</v>
      </c>
    </row>
    <row r="258" spans="1:15" x14ac:dyDescent="0.25">
      <c r="A258">
        <v>0</v>
      </c>
      <c r="B258" s="28">
        <v>45321</v>
      </c>
      <c r="C258"/>
      <c r="D258" t="s">
        <v>77</v>
      </c>
      <c r="E258"/>
      <c r="F258" s="35">
        <v>901.57</v>
      </c>
      <c r="G258" s="35">
        <v>0</v>
      </c>
      <c r="H258" s="35">
        <v>0</v>
      </c>
      <c r="I258" s="35">
        <v>0</v>
      </c>
      <c r="J258">
        <v>1</v>
      </c>
      <c r="K258" t="s">
        <v>449</v>
      </c>
      <c r="L258" s="35">
        <v>901.57</v>
      </c>
      <c r="M258" t="s">
        <v>216</v>
      </c>
      <c r="N258">
        <v>1163</v>
      </c>
      <c r="O258" s="28">
        <v>45321</v>
      </c>
    </row>
    <row r="259" spans="1:15" x14ac:dyDescent="0.25">
      <c r="A259">
        <v>0</v>
      </c>
      <c r="B259" s="28">
        <v>45321</v>
      </c>
      <c r="C259"/>
      <c r="D259" t="s">
        <v>77</v>
      </c>
      <c r="E259"/>
      <c r="F259" s="35">
        <v>901.57</v>
      </c>
      <c r="G259" s="35">
        <v>0</v>
      </c>
      <c r="H259" s="35">
        <v>0</v>
      </c>
      <c r="I259" s="35">
        <v>0</v>
      </c>
      <c r="J259">
        <v>1</v>
      </c>
      <c r="K259" t="s">
        <v>450</v>
      </c>
      <c r="L259" s="35">
        <v>901.57</v>
      </c>
      <c r="M259" t="s">
        <v>216</v>
      </c>
      <c r="N259">
        <v>1163</v>
      </c>
      <c r="O259" s="28">
        <v>45321</v>
      </c>
    </row>
    <row r="260" spans="1:15" x14ac:dyDescent="0.25">
      <c r="A260">
        <v>0</v>
      </c>
      <c r="B260" s="28">
        <v>45321</v>
      </c>
      <c r="C260"/>
      <c r="D260" t="s">
        <v>77</v>
      </c>
      <c r="E260"/>
      <c r="F260" s="35">
        <v>15188.87</v>
      </c>
      <c r="G260" s="35">
        <v>0</v>
      </c>
      <c r="H260" s="35">
        <v>0</v>
      </c>
      <c r="I260" s="35">
        <v>0</v>
      </c>
      <c r="J260">
        <v>1</v>
      </c>
      <c r="K260" t="s">
        <v>451</v>
      </c>
      <c r="L260" s="35">
        <v>15188.87</v>
      </c>
      <c r="M260" t="s">
        <v>78</v>
      </c>
      <c r="N260">
        <v>1163</v>
      </c>
      <c r="O260" s="28">
        <v>45321</v>
      </c>
    </row>
    <row r="261" spans="1:15" x14ac:dyDescent="0.25">
      <c r="A261">
        <v>0</v>
      </c>
      <c r="B261" s="28">
        <v>45321</v>
      </c>
      <c r="C261"/>
      <c r="D261" t="s">
        <v>77</v>
      </c>
      <c r="E261"/>
      <c r="F261" s="35">
        <v>240.21</v>
      </c>
      <c r="G261" s="35">
        <v>0</v>
      </c>
      <c r="H261" s="35">
        <v>0</v>
      </c>
      <c r="I261" s="35">
        <v>0</v>
      </c>
      <c r="J261">
        <v>1</v>
      </c>
      <c r="K261" t="s">
        <v>451</v>
      </c>
      <c r="L261" s="35">
        <v>240.21</v>
      </c>
      <c r="M261" t="s">
        <v>79</v>
      </c>
      <c r="N261">
        <v>1163</v>
      </c>
      <c r="O261" s="28">
        <v>45321</v>
      </c>
    </row>
    <row r="262" spans="1:15" x14ac:dyDescent="0.25">
      <c r="A262">
        <v>0</v>
      </c>
      <c r="B262" s="28">
        <v>45321</v>
      </c>
      <c r="C262"/>
      <c r="D262" t="s">
        <v>77</v>
      </c>
      <c r="E262"/>
      <c r="F262" s="35">
        <v>471.4</v>
      </c>
      <c r="G262" s="35">
        <v>0</v>
      </c>
      <c r="H262" s="35">
        <v>0</v>
      </c>
      <c r="I262" s="35">
        <v>0</v>
      </c>
      <c r="J262">
        <v>1</v>
      </c>
      <c r="K262" t="s">
        <v>451</v>
      </c>
      <c r="L262" s="35">
        <v>471.4</v>
      </c>
      <c r="M262" t="s">
        <v>80</v>
      </c>
      <c r="N262">
        <v>1163</v>
      </c>
      <c r="O262" s="28">
        <v>45321</v>
      </c>
    </row>
    <row r="263" spans="1:15" x14ac:dyDescent="0.25">
      <c r="A263">
        <v>9133</v>
      </c>
      <c r="B263" s="28">
        <v>45295</v>
      </c>
      <c r="C263">
        <v>2024139</v>
      </c>
      <c r="D263" t="s">
        <v>280</v>
      </c>
      <c r="E263" t="s">
        <v>347</v>
      </c>
      <c r="F263" s="35">
        <v>1195</v>
      </c>
      <c r="G263" s="35">
        <v>0</v>
      </c>
      <c r="H263" s="35">
        <v>0</v>
      </c>
      <c r="I263" s="35">
        <v>0</v>
      </c>
      <c r="J263">
        <v>1</v>
      </c>
      <c r="K263" t="s">
        <v>452</v>
      </c>
      <c r="L263" s="35">
        <v>1195</v>
      </c>
      <c r="M263" t="s">
        <v>533</v>
      </c>
      <c r="N263">
        <v>1140</v>
      </c>
      <c r="O263" s="28">
        <v>45295</v>
      </c>
    </row>
    <row r="264" spans="1:15" x14ac:dyDescent="0.25">
      <c r="A264">
        <v>9133</v>
      </c>
      <c r="B264" s="28">
        <v>45295</v>
      </c>
      <c r="C264">
        <v>2024139</v>
      </c>
      <c r="D264" t="s">
        <v>280</v>
      </c>
      <c r="E264" t="s">
        <v>348</v>
      </c>
      <c r="F264" s="35">
        <v>450</v>
      </c>
      <c r="G264" s="35">
        <v>0</v>
      </c>
      <c r="H264" s="35">
        <v>0</v>
      </c>
      <c r="I264" s="35">
        <v>0</v>
      </c>
      <c r="J264">
        <v>1</v>
      </c>
      <c r="K264" t="s">
        <v>452</v>
      </c>
      <c r="L264" s="35">
        <v>450</v>
      </c>
      <c r="M264" t="s">
        <v>533</v>
      </c>
      <c r="N264">
        <v>1140</v>
      </c>
      <c r="O264" s="28">
        <v>45295</v>
      </c>
    </row>
    <row r="265" spans="1:15" x14ac:dyDescent="0.25">
      <c r="A265">
        <v>9133</v>
      </c>
      <c r="B265" s="28">
        <v>45295</v>
      </c>
      <c r="C265">
        <v>2024139</v>
      </c>
      <c r="D265" t="s">
        <v>280</v>
      </c>
      <c r="E265" t="s">
        <v>349</v>
      </c>
      <c r="F265" s="35">
        <v>595</v>
      </c>
      <c r="G265" s="35">
        <v>0</v>
      </c>
      <c r="H265" s="35">
        <v>0</v>
      </c>
      <c r="I265" s="35">
        <v>0</v>
      </c>
      <c r="J265">
        <v>1</v>
      </c>
      <c r="K265" t="s">
        <v>452</v>
      </c>
      <c r="L265" s="35">
        <v>595</v>
      </c>
      <c r="M265" t="s">
        <v>533</v>
      </c>
      <c r="N265">
        <v>1140</v>
      </c>
      <c r="O265" s="28">
        <v>45295</v>
      </c>
    </row>
    <row r="266" spans="1:15" x14ac:dyDescent="0.25">
      <c r="A266">
        <v>0</v>
      </c>
      <c r="B266" s="28">
        <v>45321</v>
      </c>
      <c r="C266">
        <v>2024002</v>
      </c>
      <c r="D266" t="s">
        <v>281</v>
      </c>
      <c r="E266" t="s">
        <v>350</v>
      </c>
      <c r="F266" s="35">
        <v>1228.6500000000001</v>
      </c>
      <c r="G266" s="35">
        <v>0</v>
      </c>
      <c r="H266" s="35">
        <v>0</v>
      </c>
      <c r="I266" s="35">
        <v>0</v>
      </c>
      <c r="J266">
        <v>1</v>
      </c>
      <c r="K266" t="s">
        <v>453</v>
      </c>
      <c r="L266" s="35">
        <v>1228.6500000000001</v>
      </c>
      <c r="M266" t="s">
        <v>534</v>
      </c>
      <c r="N266">
        <v>1165</v>
      </c>
      <c r="O266" s="28">
        <v>45321</v>
      </c>
    </row>
    <row r="267" spans="1:15" x14ac:dyDescent="0.25">
      <c r="A267">
        <v>0</v>
      </c>
      <c r="B267" s="28">
        <v>45295</v>
      </c>
      <c r="C267">
        <v>2024002</v>
      </c>
      <c r="D267" t="s">
        <v>281</v>
      </c>
      <c r="E267" t="s">
        <v>350</v>
      </c>
      <c r="F267" s="35">
        <v>1225.6099999999999</v>
      </c>
      <c r="G267" s="35">
        <v>0</v>
      </c>
      <c r="H267" s="35">
        <v>0</v>
      </c>
      <c r="I267" s="35">
        <v>0</v>
      </c>
      <c r="J267">
        <v>1</v>
      </c>
      <c r="K267" t="s">
        <v>454</v>
      </c>
      <c r="L267" s="35">
        <v>1225.6099999999999</v>
      </c>
      <c r="M267" t="s">
        <v>534</v>
      </c>
      <c r="N267">
        <v>1139</v>
      </c>
      <c r="O267" s="28">
        <v>45295</v>
      </c>
    </row>
    <row r="268" spans="1:15" x14ac:dyDescent="0.25">
      <c r="A268">
        <v>9125</v>
      </c>
      <c r="B268" s="28">
        <v>45293</v>
      </c>
      <c r="C268">
        <v>2024038</v>
      </c>
      <c r="D268" t="s">
        <v>282</v>
      </c>
      <c r="E268" t="s">
        <v>351</v>
      </c>
      <c r="F268" s="35">
        <v>0</v>
      </c>
      <c r="G268" s="35">
        <v>0</v>
      </c>
      <c r="H268" s="35">
        <v>0</v>
      </c>
      <c r="I268" s="35">
        <v>0</v>
      </c>
      <c r="J268">
        <v>0</v>
      </c>
      <c r="K268" t="s">
        <v>455</v>
      </c>
      <c r="L268" s="35">
        <v>0</v>
      </c>
      <c r="M268" t="s">
        <v>192</v>
      </c>
      <c r="N268">
        <v>1128</v>
      </c>
      <c r="O268" s="28">
        <v>45293</v>
      </c>
    </row>
    <row r="269" spans="1:15" x14ac:dyDescent="0.25">
      <c r="A269">
        <v>9125</v>
      </c>
      <c r="B269" s="28">
        <v>45293</v>
      </c>
      <c r="C269">
        <v>2024038</v>
      </c>
      <c r="D269" t="s">
        <v>282</v>
      </c>
      <c r="E269" t="s">
        <v>352</v>
      </c>
      <c r="F269" s="35">
        <v>0</v>
      </c>
      <c r="G269" s="35">
        <v>0</v>
      </c>
      <c r="H269" s="35">
        <v>0</v>
      </c>
      <c r="I269" s="35">
        <v>0</v>
      </c>
      <c r="J269">
        <v>0</v>
      </c>
      <c r="K269" t="s">
        <v>455</v>
      </c>
      <c r="L269" s="35">
        <v>0</v>
      </c>
      <c r="M269" t="s">
        <v>192</v>
      </c>
      <c r="N269">
        <v>1128</v>
      </c>
      <c r="O269" s="28">
        <v>45293</v>
      </c>
    </row>
    <row r="270" spans="1:15" x14ac:dyDescent="0.25">
      <c r="A270">
        <v>9125</v>
      </c>
      <c r="B270" s="28">
        <v>45293</v>
      </c>
      <c r="C270">
        <v>2024038</v>
      </c>
      <c r="D270" t="s">
        <v>282</v>
      </c>
      <c r="E270" t="s">
        <v>353</v>
      </c>
      <c r="F270" s="35">
        <v>56.82</v>
      </c>
      <c r="G270" s="35">
        <v>0</v>
      </c>
      <c r="H270" s="35">
        <v>0</v>
      </c>
      <c r="I270" s="35">
        <v>0</v>
      </c>
      <c r="J270">
        <v>1</v>
      </c>
      <c r="K270" t="s">
        <v>455</v>
      </c>
      <c r="L270" s="35">
        <v>56.82</v>
      </c>
      <c r="M270" t="s">
        <v>518</v>
      </c>
      <c r="N270">
        <v>1128</v>
      </c>
      <c r="O270" s="28">
        <v>45293</v>
      </c>
    </row>
    <row r="271" spans="1:15" x14ac:dyDescent="0.25">
      <c r="A271">
        <v>9148</v>
      </c>
      <c r="B271" s="28">
        <v>45321</v>
      </c>
      <c r="C271"/>
      <c r="D271" t="s">
        <v>81</v>
      </c>
      <c r="E271"/>
      <c r="F271" s="35">
        <v>17.329999999999998</v>
      </c>
      <c r="G271" s="35">
        <v>0</v>
      </c>
      <c r="H271" s="35">
        <v>0</v>
      </c>
      <c r="I271" s="35">
        <v>0</v>
      </c>
      <c r="J271">
        <v>1</v>
      </c>
      <c r="K271" t="s">
        <v>456</v>
      </c>
      <c r="L271" s="35">
        <v>17.329999999999998</v>
      </c>
      <c r="M271" t="s">
        <v>63</v>
      </c>
      <c r="N271">
        <v>1159</v>
      </c>
      <c r="O271" s="28">
        <v>45321</v>
      </c>
    </row>
    <row r="272" spans="1:15" x14ac:dyDescent="0.25">
      <c r="A272">
        <v>9148</v>
      </c>
      <c r="B272" s="28">
        <v>45321</v>
      </c>
      <c r="C272"/>
      <c r="D272" t="s">
        <v>81</v>
      </c>
      <c r="E272"/>
      <c r="F272" s="35">
        <v>17.329999999999998</v>
      </c>
      <c r="G272" s="35">
        <v>0</v>
      </c>
      <c r="H272" s="35">
        <v>0</v>
      </c>
      <c r="I272" s="35">
        <v>0</v>
      </c>
      <c r="J272">
        <v>1</v>
      </c>
      <c r="K272" t="s">
        <v>457</v>
      </c>
      <c r="L272" s="35">
        <v>17.329999999999998</v>
      </c>
      <c r="M272" t="s">
        <v>63</v>
      </c>
      <c r="N272">
        <v>1159</v>
      </c>
      <c r="O272" s="28">
        <v>45321</v>
      </c>
    </row>
    <row r="273" spans="1:15" x14ac:dyDescent="0.25">
      <c r="A273">
        <v>9139</v>
      </c>
      <c r="B273" s="28">
        <v>45300</v>
      </c>
      <c r="C273">
        <v>2024133</v>
      </c>
      <c r="D273" t="s">
        <v>283</v>
      </c>
      <c r="E273" t="s">
        <v>354</v>
      </c>
      <c r="F273" s="35">
        <v>10825</v>
      </c>
      <c r="G273" s="35">
        <v>0</v>
      </c>
      <c r="H273" s="35">
        <v>0</v>
      </c>
      <c r="I273" s="35">
        <v>0</v>
      </c>
      <c r="J273">
        <v>1</v>
      </c>
      <c r="K273" t="s">
        <v>458</v>
      </c>
      <c r="L273" s="35">
        <v>10825</v>
      </c>
      <c r="M273" t="s">
        <v>535</v>
      </c>
      <c r="N273">
        <v>1144</v>
      </c>
      <c r="O273" s="28">
        <v>45300</v>
      </c>
    </row>
    <row r="274" spans="1:15" x14ac:dyDescent="0.25">
      <c r="A274">
        <v>9136</v>
      </c>
      <c r="B274" s="28">
        <v>45300</v>
      </c>
      <c r="C274">
        <v>2024003</v>
      </c>
      <c r="D274" t="s">
        <v>284</v>
      </c>
      <c r="E274" t="s">
        <v>355</v>
      </c>
      <c r="F274" s="35">
        <v>11452.42</v>
      </c>
      <c r="G274" s="35">
        <v>0</v>
      </c>
      <c r="H274" s="35">
        <v>0</v>
      </c>
      <c r="I274" s="35">
        <v>0</v>
      </c>
      <c r="J274">
        <v>1</v>
      </c>
      <c r="K274" t="s">
        <v>459</v>
      </c>
      <c r="L274" s="35">
        <v>11452.42</v>
      </c>
      <c r="M274" t="s">
        <v>536</v>
      </c>
      <c r="N274">
        <v>1143</v>
      </c>
      <c r="O274" s="28">
        <v>45300</v>
      </c>
    </row>
    <row r="275" spans="1:15" x14ac:dyDescent="0.25">
      <c r="A275">
        <v>9136</v>
      </c>
      <c r="B275" s="28">
        <v>45300</v>
      </c>
      <c r="C275">
        <v>2024003</v>
      </c>
      <c r="D275" t="s">
        <v>284</v>
      </c>
      <c r="E275" t="s">
        <v>355</v>
      </c>
      <c r="F275" s="35">
        <v>11452.42</v>
      </c>
      <c r="G275" s="35">
        <v>0</v>
      </c>
      <c r="H275" s="35">
        <v>0</v>
      </c>
      <c r="I275" s="35">
        <v>0</v>
      </c>
      <c r="J275">
        <v>1</v>
      </c>
      <c r="K275" t="s">
        <v>460</v>
      </c>
      <c r="L275" s="35">
        <v>11452.42</v>
      </c>
      <c r="M275" t="s">
        <v>536</v>
      </c>
      <c r="N275">
        <v>1143</v>
      </c>
      <c r="O275" s="28">
        <v>45300</v>
      </c>
    </row>
    <row r="276" spans="1:15" x14ac:dyDescent="0.25">
      <c r="A276">
        <v>9137</v>
      </c>
      <c r="B276" s="28">
        <v>45300</v>
      </c>
      <c r="C276">
        <v>2024003</v>
      </c>
      <c r="D276" t="s">
        <v>284</v>
      </c>
      <c r="E276" t="s">
        <v>355</v>
      </c>
      <c r="F276" s="35">
        <v>11452.42</v>
      </c>
      <c r="G276" s="35">
        <v>0</v>
      </c>
      <c r="H276" s="35">
        <v>0</v>
      </c>
      <c r="I276" s="35">
        <v>0</v>
      </c>
      <c r="J276">
        <v>1</v>
      </c>
      <c r="K276" t="s">
        <v>461</v>
      </c>
      <c r="L276" s="35">
        <v>11452.42</v>
      </c>
      <c r="M276" t="s">
        <v>536</v>
      </c>
      <c r="N276">
        <v>1143</v>
      </c>
      <c r="O276" s="28">
        <v>45300</v>
      </c>
    </row>
    <row r="277" spans="1:15" x14ac:dyDescent="0.25">
      <c r="A277">
        <v>9144</v>
      </c>
      <c r="B277" s="28">
        <v>45315</v>
      </c>
      <c r="C277">
        <v>2024003</v>
      </c>
      <c r="D277" t="s">
        <v>284</v>
      </c>
      <c r="E277" t="s">
        <v>355</v>
      </c>
      <c r="F277" s="35">
        <v>11452.42</v>
      </c>
      <c r="G277" s="35">
        <v>0</v>
      </c>
      <c r="H277" s="35">
        <v>0</v>
      </c>
      <c r="I277" s="35">
        <v>0</v>
      </c>
      <c r="J277">
        <v>1</v>
      </c>
      <c r="K277" t="s">
        <v>377</v>
      </c>
      <c r="L277" s="35">
        <v>11452.42</v>
      </c>
      <c r="M277" t="s">
        <v>536</v>
      </c>
      <c r="N277">
        <v>1156</v>
      </c>
      <c r="O277" s="28">
        <v>45315</v>
      </c>
    </row>
    <row r="278" spans="1:15" x14ac:dyDescent="0.25">
      <c r="A278">
        <v>9144</v>
      </c>
      <c r="B278" s="28">
        <v>45315</v>
      </c>
      <c r="C278">
        <v>2024003</v>
      </c>
      <c r="D278" t="s">
        <v>284</v>
      </c>
      <c r="E278" t="s">
        <v>355</v>
      </c>
      <c r="F278" s="35">
        <v>11452.42</v>
      </c>
      <c r="G278" s="35">
        <v>0</v>
      </c>
      <c r="H278" s="35">
        <v>0</v>
      </c>
      <c r="I278" s="35">
        <v>0</v>
      </c>
      <c r="J278">
        <v>1</v>
      </c>
      <c r="K278" t="s">
        <v>246</v>
      </c>
      <c r="L278" s="35">
        <v>11452.42</v>
      </c>
      <c r="M278" t="s">
        <v>536</v>
      </c>
      <c r="N278">
        <v>1156</v>
      </c>
      <c r="O278" s="28">
        <v>45315</v>
      </c>
    </row>
    <row r="279" spans="1:15" x14ac:dyDescent="0.25">
      <c r="A279">
        <v>9144</v>
      </c>
      <c r="B279" s="28">
        <v>45315</v>
      </c>
      <c r="C279">
        <v>2024003</v>
      </c>
      <c r="D279" t="s">
        <v>284</v>
      </c>
      <c r="E279" t="s">
        <v>355</v>
      </c>
      <c r="F279" s="35">
        <v>11452.42</v>
      </c>
      <c r="G279" s="35">
        <v>0</v>
      </c>
      <c r="H279" s="35">
        <v>0</v>
      </c>
      <c r="I279" s="35">
        <v>0</v>
      </c>
      <c r="J279">
        <v>1</v>
      </c>
      <c r="K279" t="s">
        <v>462</v>
      </c>
      <c r="L279" s="35">
        <v>11452.42</v>
      </c>
      <c r="M279" t="s">
        <v>536</v>
      </c>
      <c r="N279">
        <v>1156</v>
      </c>
      <c r="O279" s="28">
        <v>45315</v>
      </c>
    </row>
    <row r="280" spans="1:15" x14ac:dyDescent="0.25">
      <c r="A280">
        <v>9126</v>
      </c>
      <c r="B280" s="28">
        <v>45293</v>
      </c>
      <c r="C280">
        <v>2024108</v>
      </c>
      <c r="D280" t="s">
        <v>285</v>
      </c>
      <c r="E280" t="s">
        <v>356</v>
      </c>
      <c r="F280" s="35">
        <v>38</v>
      </c>
      <c r="G280" s="35">
        <v>0</v>
      </c>
      <c r="H280" s="35">
        <v>0</v>
      </c>
      <c r="I280" s="35">
        <v>0</v>
      </c>
      <c r="J280">
        <v>1</v>
      </c>
      <c r="K280" t="s">
        <v>463</v>
      </c>
      <c r="L280" s="35">
        <v>38</v>
      </c>
      <c r="M280" t="s">
        <v>537</v>
      </c>
      <c r="N280">
        <v>1128</v>
      </c>
      <c r="O280" s="28">
        <v>45293</v>
      </c>
    </row>
    <row r="281" spans="1:15" x14ac:dyDescent="0.25">
      <c r="A281">
        <v>9153</v>
      </c>
      <c r="B281" s="28">
        <v>45321</v>
      </c>
      <c r="C281">
        <v>2024026</v>
      </c>
      <c r="D281" t="s">
        <v>236</v>
      </c>
      <c r="E281" t="s">
        <v>231</v>
      </c>
      <c r="F281" s="35">
        <v>0</v>
      </c>
      <c r="G281" s="35">
        <v>0</v>
      </c>
      <c r="H281" s="35">
        <v>0</v>
      </c>
      <c r="I281" s="35">
        <v>0</v>
      </c>
      <c r="J281">
        <v>0</v>
      </c>
      <c r="K281" t="s">
        <v>415</v>
      </c>
      <c r="L281" s="35">
        <v>0</v>
      </c>
      <c r="M281" t="s">
        <v>192</v>
      </c>
      <c r="N281">
        <v>1166</v>
      </c>
      <c r="O281" s="28">
        <v>45321</v>
      </c>
    </row>
    <row r="282" spans="1:15" x14ac:dyDescent="0.25">
      <c r="A282">
        <v>9153</v>
      </c>
      <c r="B282" s="28">
        <v>45321</v>
      </c>
      <c r="C282">
        <v>2024026</v>
      </c>
      <c r="D282" t="s">
        <v>236</v>
      </c>
      <c r="E282" t="s">
        <v>232</v>
      </c>
      <c r="F282" s="35">
        <v>85.9</v>
      </c>
      <c r="G282" s="35">
        <v>0</v>
      </c>
      <c r="H282" s="35">
        <v>0</v>
      </c>
      <c r="I282" s="35">
        <v>0</v>
      </c>
      <c r="J282">
        <v>1</v>
      </c>
      <c r="K282" t="s">
        <v>415</v>
      </c>
      <c r="L282" s="35">
        <v>85.9</v>
      </c>
      <c r="M282" t="s">
        <v>218</v>
      </c>
      <c r="N282">
        <v>1166</v>
      </c>
      <c r="O282" s="28">
        <v>45321</v>
      </c>
    </row>
    <row r="283" spans="1:15" x14ac:dyDescent="0.25">
      <c r="A283">
        <v>9153</v>
      </c>
      <c r="B283" s="28">
        <v>45321</v>
      </c>
      <c r="C283">
        <v>2024026</v>
      </c>
      <c r="D283" t="s">
        <v>236</v>
      </c>
      <c r="E283" t="s">
        <v>233</v>
      </c>
      <c r="F283" s="35">
        <v>0</v>
      </c>
      <c r="G283" s="35">
        <v>0</v>
      </c>
      <c r="H283" s="35">
        <v>0</v>
      </c>
      <c r="I283" s="35">
        <v>0</v>
      </c>
      <c r="J283">
        <v>0</v>
      </c>
      <c r="K283" t="s">
        <v>415</v>
      </c>
      <c r="L283" s="35">
        <v>0</v>
      </c>
      <c r="M283" t="s">
        <v>82</v>
      </c>
      <c r="N283">
        <v>1166</v>
      </c>
      <c r="O283" s="28">
        <v>45321</v>
      </c>
    </row>
    <row r="284" spans="1:15" x14ac:dyDescent="0.25">
      <c r="A284">
        <v>9127</v>
      </c>
      <c r="B284" s="28">
        <v>45293</v>
      </c>
      <c r="C284">
        <v>2024008</v>
      </c>
      <c r="D284" t="s">
        <v>286</v>
      </c>
      <c r="E284" t="s">
        <v>357</v>
      </c>
      <c r="F284" s="35">
        <v>2548</v>
      </c>
      <c r="G284" s="35">
        <v>0</v>
      </c>
      <c r="H284" s="35">
        <v>0</v>
      </c>
      <c r="I284" s="35">
        <v>0</v>
      </c>
      <c r="J284">
        <v>1</v>
      </c>
      <c r="K284" t="s">
        <v>464</v>
      </c>
      <c r="L284" s="35">
        <v>2548</v>
      </c>
      <c r="M284" t="s">
        <v>105</v>
      </c>
      <c r="N284">
        <v>1128</v>
      </c>
      <c r="O284" s="28">
        <v>45293</v>
      </c>
    </row>
    <row r="285" spans="1:15" x14ac:dyDescent="0.25">
      <c r="A285">
        <v>9145</v>
      </c>
      <c r="B285" s="28">
        <v>45315</v>
      </c>
      <c r="C285">
        <v>2024145</v>
      </c>
      <c r="D285" t="s">
        <v>287</v>
      </c>
      <c r="E285" t="s">
        <v>358</v>
      </c>
      <c r="F285" s="35">
        <v>72</v>
      </c>
      <c r="G285" s="35">
        <v>0</v>
      </c>
      <c r="H285" s="35">
        <v>0</v>
      </c>
      <c r="I285" s="35">
        <v>0</v>
      </c>
      <c r="J285">
        <v>1</v>
      </c>
      <c r="K285" t="s">
        <v>465</v>
      </c>
      <c r="L285" s="35">
        <v>72</v>
      </c>
      <c r="M285" t="s">
        <v>538</v>
      </c>
      <c r="N285">
        <v>1156</v>
      </c>
      <c r="O285" s="28">
        <v>45315</v>
      </c>
    </row>
    <row r="286" spans="1:15" x14ac:dyDescent="0.25">
      <c r="A286">
        <v>0</v>
      </c>
      <c r="B286" s="28">
        <v>45321</v>
      </c>
      <c r="C286"/>
      <c r="D286" t="s">
        <v>83</v>
      </c>
      <c r="E286"/>
      <c r="F286" s="35">
        <v>90.95</v>
      </c>
      <c r="G286" s="35">
        <v>0</v>
      </c>
      <c r="H286" s="35">
        <v>0</v>
      </c>
      <c r="I286" s="35">
        <v>0</v>
      </c>
      <c r="J286">
        <v>1</v>
      </c>
      <c r="K286" t="s">
        <v>466</v>
      </c>
      <c r="L286" s="35">
        <v>90.95</v>
      </c>
      <c r="M286" t="s">
        <v>213</v>
      </c>
      <c r="N286">
        <v>1162</v>
      </c>
      <c r="O286" s="28">
        <v>45321</v>
      </c>
    </row>
    <row r="287" spans="1:15" x14ac:dyDescent="0.25">
      <c r="A287">
        <v>0</v>
      </c>
      <c r="B287" s="28">
        <v>45321</v>
      </c>
      <c r="C287"/>
      <c r="D287" t="s">
        <v>83</v>
      </c>
      <c r="E287"/>
      <c r="F287" s="35">
        <v>1614.55</v>
      </c>
      <c r="G287" s="35">
        <v>0</v>
      </c>
      <c r="H287" s="35">
        <v>0</v>
      </c>
      <c r="I287" s="35">
        <v>0</v>
      </c>
      <c r="J287">
        <v>1</v>
      </c>
      <c r="K287" t="s">
        <v>467</v>
      </c>
      <c r="L287" s="35">
        <v>1614.55</v>
      </c>
      <c r="M287" t="s">
        <v>63</v>
      </c>
      <c r="N287">
        <v>1162</v>
      </c>
      <c r="O287" s="28">
        <v>45321</v>
      </c>
    </row>
    <row r="288" spans="1:15" x14ac:dyDescent="0.25">
      <c r="A288">
        <v>0</v>
      </c>
      <c r="B288" s="28">
        <v>45321</v>
      </c>
      <c r="C288"/>
      <c r="D288" t="s">
        <v>83</v>
      </c>
      <c r="E288"/>
      <c r="F288" s="35">
        <v>24.63</v>
      </c>
      <c r="G288" s="35">
        <v>0</v>
      </c>
      <c r="H288" s="35">
        <v>0</v>
      </c>
      <c r="I288" s="35">
        <v>0</v>
      </c>
      <c r="J288">
        <v>1</v>
      </c>
      <c r="K288" t="s">
        <v>467</v>
      </c>
      <c r="L288" s="35">
        <v>24.63</v>
      </c>
      <c r="M288" t="s">
        <v>74</v>
      </c>
      <c r="N288">
        <v>1162</v>
      </c>
      <c r="O288" s="28">
        <v>45321</v>
      </c>
    </row>
    <row r="289" spans="1:15" x14ac:dyDescent="0.25">
      <c r="A289">
        <v>0</v>
      </c>
      <c r="B289" s="28">
        <v>45321</v>
      </c>
      <c r="C289"/>
      <c r="D289" t="s">
        <v>83</v>
      </c>
      <c r="E289"/>
      <c r="F289" s="35">
        <v>31.68</v>
      </c>
      <c r="G289" s="35">
        <v>0</v>
      </c>
      <c r="H289" s="35">
        <v>0</v>
      </c>
      <c r="I289" s="35">
        <v>0</v>
      </c>
      <c r="J289">
        <v>1</v>
      </c>
      <c r="K289" t="s">
        <v>467</v>
      </c>
      <c r="L289" s="35">
        <v>31.68</v>
      </c>
      <c r="M289" t="s">
        <v>64</v>
      </c>
      <c r="N289">
        <v>1162</v>
      </c>
      <c r="O289" s="28">
        <v>45321</v>
      </c>
    </row>
    <row r="290" spans="1:15" x14ac:dyDescent="0.25">
      <c r="A290">
        <v>0</v>
      </c>
      <c r="B290" s="28">
        <v>45321</v>
      </c>
      <c r="C290"/>
      <c r="D290" t="s">
        <v>83</v>
      </c>
      <c r="E290"/>
      <c r="F290" s="35">
        <v>90.95</v>
      </c>
      <c r="G290" s="35">
        <v>0</v>
      </c>
      <c r="H290" s="35">
        <v>0</v>
      </c>
      <c r="I290" s="35">
        <v>0</v>
      </c>
      <c r="J290">
        <v>1</v>
      </c>
      <c r="K290" t="s">
        <v>468</v>
      </c>
      <c r="L290" s="35">
        <v>90.95</v>
      </c>
      <c r="M290" t="s">
        <v>213</v>
      </c>
      <c r="N290">
        <v>1162</v>
      </c>
      <c r="O290" s="28">
        <v>45321</v>
      </c>
    </row>
    <row r="291" spans="1:15" x14ac:dyDescent="0.25">
      <c r="A291">
        <v>0</v>
      </c>
      <c r="B291" s="28">
        <v>45321</v>
      </c>
      <c r="C291"/>
      <c r="D291" t="s">
        <v>83</v>
      </c>
      <c r="E291"/>
      <c r="F291" s="35">
        <v>1614.55</v>
      </c>
      <c r="G291" s="35">
        <v>0</v>
      </c>
      <c r="H291" s="35">
        <v>0</v>
      </c>
      <c r="I291" s="35">
        <v>0</v>
      </c>
      <c r="J291">
        <v>1</v>
      </c>
      <c r="K291" t="s">
        <v>469</v>
      </c>
      <c r="L291" s="35">
        <v>1614.55</v>
      </c>
      <c r="M291" t="s">
        <v>63</v>
      </c>
      <c r="N291">
        <v>1162</v>
      </c>
      <c r="O291" s="28">
        <v>45321</v>
      </c>
    </row>
    <row r="292" spans="1:15" x14ac:dyDescent="0.25">
      <c r="A292">
        <v>0</v>
      </c>
      <c r="B292" s="28">
        <v>45321</v>
      </c>
      <c r="C292"/>
      <c r="D292" t="s">
        <v>83</v>
      </c>
      <c r="E292"/>
      <c r="F292" s="35">
        <v>24.63</v>
      </c>
      <c r="G292" s="35">
        <v>0</v>
      </c>
      <c r="H292" s="35">
        <v>0</v>
      </c>
      <c r="I292" s="35">
        <v>0</v>
      </c>
      <c r="J292">
        <v>1</v>
      </c>
      <c r="K292" t="s">
        <v>469</v>
      </c>
      <c r="L292" s="35">
        <v>24.63</v>
      </c>
      <c r="M292" t="s">
        <v>74</v>
      </c>
      <c r="N292">
        <v>1162</v>
      </c>
      <c r="O292" s="28">
        <v>45321</v>
      </c>
    </row>
    <row r="293" spans="1:15" x14ac:dyDescent="0.25">
      <c r="A293">
        <v>0</v>
      </c>
      <c r="B293" s="28">
        <v>45321</v>
      </c>
      <c r="C293"/>
      <c r="D293" t="s">
        <v>83</v>
      </c>
      <c r="E293"/>
      <c r="F293" s="35">
        <v>31.68</v>
      </c>
      <c r="G293" s="35">
        <v>0</v>
      </c>
      <c r="H293" s="35">
        <v>0</v>
      </c>
      <c r="I293" s="35">
        <v>0</v>
      </c>
      <c r="J293">
        <v>1</v>
      </c>
      <c r="K293" t="s">
        <v>469</v>
      </c>
      <c r="L293" s="35">
        <v>31.68</v>
      </c>
      <c r="M293" t="s">
        <v>64</v>
      </c>
      <c r="N293">
        <v>1162</v>
      </c>
      <c r="O293" s="28">
        <v>45321</v>
      </c>
    </row>
    <row r="294" spans="1:15" x14ac:dyDescent="0.25">
      <c r="A294">
        <v>0</v>
      </c>
      <c r="B294" s="28">
        <v>45299</v>
      </c>
      <c r="C294">
        <v>2024074</v>
      </c>
      <c r="D294" t="s">
        <v>288</v>
      </c>
      <c r="E294" t="s">
        <v>359</v>
      </c>
      <c r="F294" s="35">
        <v>222.46</v>
      </c>
      <c r="G294" s="35">
        <v>0</v>
      </c>
      <c r="H294" s="35">
        <v>0</v>
      </c>
      <c r="I294" s="35">
        <v>0</v>
      </c>
      <c r="J294">
        <v>1</v>
      </c>
      <c r="K294" t="s">
        <v>470</v>
      </c>
      <c r="L294" s="35">
        <v>222.46</v>
      </c>
      <c r="M294" t="s">
        <v>539</v>
      </c>
      <c r="N294">
        <v>1142</v>
      </c>
      <c r="O294" s="28">
        <v>45299</v>
      </c>
    </row>
    <row r="295" spans="1:15" x14ac:dyDescent="0.25">
      <c r="A295">
        <v>0</v>
      </c>
      <c r="B295" s="28">
        <v>45299</v>
      </c>
      <c r="C295">
        <v>2024074</v>
      </c>
      <c r="D295" t="s">
        <v>288</v>
      </c>
      <c r="E295" t="s">
        <v>359</v>
      </c>
      <c r="F295" s="35">
        <v>340.74</v>
      </c>
      <c r="G295" s="35">
        <v>0</v>
      </c>
      <c r="H295" s="35">
        <v>0</v>
      </c>
      <c r="I295" s="35">
        <v>0</v>
      </c>
      <c r="J295">
        <v>1</v>
      </c>
      <c r="K295" t="s">
        <v>471</v>
      </c>
      <c r="L295" s="35">
        <v>340.74</v>
      </c>
      <c r="M295" t="s">
        <v>539</v>
      </c>
      <c r="N295">
        <v>1141</v>
      </c>
      <c r="O295" s="28">
        <v>45299</v>
      </c>
    </row>
    <row r="296" spans="1:15" x14ac:dyDescent="0.25">
      <c r="A296">
        <v>9146</v>
      </c>
      <c r="B296" s="28">
        <v>45315</v>
      </c>
      <c r="C296">
        <v>2024144</v>
      </c>
      <c r="D296" t="s">
        <v>289</v>
      </c>
      <c r="E296" t="s">
        <v>360</v>
      </c>
      <c r="F296" s="35">
        <v>230</v>
      </c>
      <c r="G296" s="35">
        <v>18.54</v>
      </c>
      <c r="H296" s="35">
        <v>0</v>
      </c>
      <c r="I296" s="35">
        <v>0</v>
      </c>
      <c r="J296">
        <v>1</v>
      </c>
      <c r="K296" t="s">
        <v>472</v>
      </c>
      <c r="L296" s="35">
        <v>248.54</v>
      </c>
      <c r="M296" t="s">
        <v>540</v>
      </c>
      <c r="N296">
        <v>1156</v>
      </c>
      <c r="O296" s="28">
        <v>45315</v>
      </c>
    </row>
    <row r="297" spans="1:15" x14ac:dyDescent="0.25">
      <c r="A297">
        <v>0</v>
      </c>
      <c r="B297" s="28">
        <v>45321</v>
      </c>
      <c r="C297"/>
      <c r="D297" t="s">
        <v>84</v>
      </c>
      <c r="E297"/>
      <c r="F297" s="35">
        <v>-16.239999999999998</v>
      </c>
      <c r="G297" s="35">
        <v>0</v>
      </c>
      <c r="H297" s="35">
        <v>0</v>
      </c>
      <c r="I297" s="35">
        <v>0</v>
      </c>
      <c r="J297">
        <v>1</v>
      </c>
      <c r="K297" t="s">
        <v>473</v>
      </c>
      <c r="L297" s="35">
        <v>-16.239999999999998</v>
      </c>
      <c r="M297" t="s">
        <v>93</v>
      </c>
      <c r="N297">
        <v>1160</v>
      </c>
      <c r="O297" s="28">
        <v>45321</v>
      </c>
    </row>
    <row r="298" spans="1:15" x14ac:dyDescent="0.25">
      <c r="A298">
        <v>0</v>
      </c>
      <c r="B298" s="28">
        <v>45321</v>
      </c>
      <c r="C298"/>
      <c r="D298" t="s">
        <v>84</v>
      </c>
      <c r="E298"/>
      <c r="F298" s="35">
        <v>-9.24</v>
      </c>
      <c r="G298" s="35">
        <v>0</v>
      </c>
      <c r="H298" s="35">
        <v>0</v>
      </c>
      <c r="I298" s="35">
        <v>0</v>
      </c>
      <c r="J298">
        <v>1</v>
      </c>
      <c r="K298" t="s">
        <v>473</v>
      </c>
      <c r="L298" s="35">
        <v>-9.24</v>
      </c>
      <c r="M298" t="s">
        <v>219</v>
      </c>
      <c r="N298">
        <v>1160</v>
      </c>
      <c r="O298" s="28">
        <v>45321</v>
      </c>
    </row>
    <row r="299" spans="1:15" x14ac:dyDescent="0.25">
      <c r="A299">
        <v>0</v>
      </c>
      <c r="B299" s="28">
        <v>45321</v>
      </c>
      <c r="C299"/>
      <c r="D299" t="s">
        <v>84</v>
      </c>
      <c r="E299"/>
      <c r="F299" s="35">
        <v>-14.46</v>
      </c>
      <c r="G299" s="35">
        <v>0</v>
      </c>
      <c r="H299" s="35">
        <v>0</v>
      </c>
      <c r="I299" s="35">
        <v>0</v>
      </c>
      <c r="J299">
        <v>1</v>
      </c>
      <c r="K299" t="s">
        <v>474</v>
      </c>
      <c r="L299" s="35">
        <v>-14.46</v>
      </c>
      <c r="M299" t="s">
        <v>85</v>
      </c>
      <c r="N299">
        <v>1160</v>
      </c>
      <c r="O299" s="28">
        <v>45321</v>
      </c>
    </row>
    <row r="300" spans="1:15" x14ac:dyDescent="0.25">
      <c r="A300">
        <v>0</v>
      </c>
      <c r="B300" s="28">
        <v>45321</v>
      </c>
      <c r="C300"/>
      <c r="D300" t="s">
        <v>84</v>
      </c>
      <c r="E300"/>
      <c r="F300" s="35">
        <v>68.010000000000005</v>
      </c>
      <c r="G300" s="35">
        <v>0</v>
      </c>
      <c r="H300" s="35">
        <v>0</v>
      </c>
      <c r="I300" s="35">
        <v>0</v>
      </c>
      <c r="J300">
        <v>1</v>
      </c>
      <c r="K300" t="s">
        <v>475</v>
      </c>
      <c r="L300" s="35">
        <v>68.010000000000005</v>
      </c>
      <c r="M300" t="s">
        <v>96</v>
      </c>
      <c r="N300">
        <v>1160</v>
      </c>
      <c r="O300" s="28">
        <v>45321</v>
      </c>
    </row>
    <row r="301" spans="1:15" x14ac:dyDescent="0.25">
      <c r="A301">
        <v>0</v>
      </c>
      <c r="B301" s="28">
        <v>45321</v>
      </c>
      <c r="C301"/>
      <c r="D301" t="s">
        <v>84</v>
      </c>
      <c r="E301"/>
      <c r="F301" s="35">
        <v>1.58</v>
      </c>
      <c r="G301" s="35">
        <v>0</v>
      </c>
      <c r="H301" s="35">
        <v>0</v>
      </c>
      <c r="I301" s="35">
        <v>0</v>
      </c>
      <c r="J301">
        <v>1</v>
      </c>
      <c r="K301" t="s">
        <v>475</v>
      </c>
      <c r="L301" s="35">
        <v>1.58</v>
      </c>
      <c r="M301" t="s">
        <v>97</v>
      </c>
      <c r="N301">
        <v>1160</v>
      </c>
      <c r="O301" s="28">
        <v>45321</v>
      </c>
    </row>
    <row r="302" spans="1:15" x14ac:dyDescent="0.25">
      <c r="A302">
        <v>0</v>
      </c>
      <c r="B302" s="28">
        <v>45321</v>
      </c>
      <c r="C302"/>
      <c r="D302" t="s">
        <v>84</v>
      </c>
      <c r="E302"/>
      <c r="F302" s="35">
        <v>1.56</v>
      </c>
      <c r="G302" s="35">
        <v>0</v>
      </c>
      <c r="H302" s="35">
        <v>0</v>
      </c>
      <c r="I302" s="35">
        <v>0</v>
      </c>
      <c r="J302">
        <v>1</v>
      </c>
      <c r="K302" t="s">
        <v>475</v>
      </c>
      <c r="L302" s="35">
        <v>1.56</v>
      </c>
      <c r="M302" t="s">
        <v>98</v>
      </c>
      <c r="N302">
        <v>1160</v>
      </c>
      <c r="O302" s="28">
        <v>45321</v>
      </c>
    </row>
    <row r="303" spans="1:15" x14ac:dyDescent="0.25">
      <c r="A303">
        <v>0</v>
      </c>
      <c r="B303" s="28">
        <v>45321</v>
      </c>
      <c r="C303"/>
      <c r="D303" t="s">
        <v>84</v>
      </c>
      <c r="E303"/>
      <c r="F303" s="35">
        <v>10.68</v>
      </c>
      <c r="G303" s="35">
        <v>0</v>
      </c>
      <c r="H303" s="35">
        <v>0</v>
      </c>
      <c r="I303" s="35">
        <v>0</v>
      </c>
      <c r="J303">
        <v>1</v>
      </c>
      <c r="K303" t="s">
        <v>476</v>
      </c>
      <c r="L303" s="35">
        <v>10.68</v>
      </c>
      <c r="M303" t="s">
        <v>93</v>
      </c>
      <c r="N303">
        <v>1160</v>
      </c>
      <c r="O303" s="28">
        <v>45321</v>
      </c>
    </row>
    <row r="304" spans="1:15" x14ac:dyDescent="0.25">
      <c r="A304">
        <v>0</v>
      </c>
      <c r="B304" s="28">
        <v>45321</v>
      </c>
      <c r="C304"/>
      <c r="D304" t="s">
        <v>84</v>
      </c>
      <c r="E304"/>
      <c r="F304" s="35">
        <v>52.48</v>
      </c>
      <c r="G304" s="35">
        <v>0</v>
      </c>
      <c r="H304" s="35">
        <v>0</v>
      </c>
      <c r="I304" s="35">
        <v>0</v>
      </c>
      <c r="J304">
        <v>1</v>
      </c>
      <c r="K304" t="s">
        <v>477</v>
      </c>
      <c r="L304" s="35">
        <v>52.48</v>
      </c>
      <c r="M304" t="s">
        <v>93</v>
      </c>
      <c r="N304">
        <v>1160</v>
      </c>
      <c r="O304" s="28">
        <v>45321</v>
      </c>
    </row>
    <row r="305" spans="1:15" x14ac:dyDescent="0.25">
      <c r="A305">
        <v>0</v>
      </c>
      <c r="B305" s="28">
        <v>45321</v>
      </c>
      <c r="C305"/>
      <c r="D305" t="s">
        <v>84</v>
      </c>
      <c r="E305"/>
      <c r="F305" s="35">
        <v>0.86</v>
      </c>
      <c r="G305" s="35">
        <v>0</v>
      </c>
      <c r="H305" s="35">
        <v>0</v>
      </c>
      <c r="I305" s="35">
        <v>0</v>
      </c>
      <c r="J305">
        <v>1</v>
      </c>
      <c r="K305" t="s">
        <v>477</v>
      </c>
      <c r="L305" s="35">
        <v>0.86</v>
      </c>
      <c r="M305" t="s">
        <v>94</v>
      </c>
      <c r="N305">
        <v>1160</v>
      </c>
      <c r="O305" s="28">
        <v>45321</v>
      </c>
    </row>
    <row r="306" spans="1:15" x14ac:dyDescent="0.25">
      <c r="A306">
        <v>0</v>
      </c>
      <c r="B306" s="28">
        <v>45321</v>
      </c>
      <c r="C306"/>
      <c r="D306" t="s">
        <v>84</v>
      </c>
      <c r="E306"/>
      <c r="F306" s="35">
        <v>4.32</v>
      </c>
      <c r="G306" s="35">
        <v>0</v>
      </c>
      <c r="H306" s="35">
        <v>0</v>
      </c>
      <c r="I306" s="35">
        <v>0</v>
      </c>
      <c r="J306">
        <v>1</v>
      </c>
      <c r="K306" t="s">
        <v>477</v>
      </c>
      <c r="L306" s="35">
        <v>4.32</v>
      </c>
      <c r="M306" t="s">
        <v>95</v>
      </c>
      <c r="N306">
        <v>1160</v>
      </c>
      <c r="O306" s="28">
        <v>45321</v>
      </c>
    </row>
    <row r="307" spans="1:15" x14ac:dyDescent="0.25">
      <c r="A307">
        <v>0</v>
      </c>
      <c r="B307" s="28">
        <v>45321</v>
      </c>
      <c r="C307"/>
      <c r="D307" t="s">
        <v>84</v>
      </c>
      <c r="E307"/>
      <c r="F307" s="35">
        <v>18.13</v>
      </c>
      <c r="G307" s="35">
        <v>0</v>
      </c>
      <c r="H307" s="35">
        <v>0</v>
      </c>
      <c r="I307" s="35">
        <v>0</v>
      </c>
      <c r="J307">
        <v>1</v>
      </c>
      <c r="K307" t="s">
        <v>478</v>
      </c>
      <c r="L307" s="35">
        <v>18.13</v>
      </c>
      <c r="M307" t="s">
        <v>220</v>
      </c>
      <c r="N307">
        <v>1160</v>
      </c>
      <c r="O307" s="28">
        <v>45321</v>
      </c>
    </row>
    <row r="308" spans="1:15" x14ac:dyDescent="0.25">
      <c r="A308">
        <v>0</v>
      </c>
      <c r="B308" s="28">
        <v>45321</v>
      </c>
      <c r="C308"/>
      <c r="D308" t="s">
        <v>84</v>
      </c>
      <c r="E308"/>
      <c r="F308" s="35">
        <v>373.15</v>
      </c>
      <c r="G308" s="35">
        <v>0</v>
      </c>
      <c r="H308" s="35">
        <v>0</v>
      </c>
      <c r="I308" s="35">
        <v>0</v>
      </c>
      <c r="J308">
        <v>1</v>
      </c>
      <c r="K308" t="s">
        <v>479</v>
      </c>
      <c r="L308" s="35">
        <v>373.15</v>
      </c>
      <c r="M308" t="s">
        <v>90</v>
      </c>
      <c r="N308">
        <v>1160</v>
      </c>
      <c r="O308" s="28">
        <v>45321</v>
      </c>
    </row>
    <row r="309" spans="1:15" x14ac:dyDescent="0.25">
      <c r="A309">
        <v>0</v>
      </c>
      <c r="B309" s="28">
        <v>45321</v>
      </c>
      <c r="C309"/>
      <c r="D309" t="s">
        <v>84</v>
      </c>
      <c r="E309"/>
      <c r="F309" s="35">
        <v>8.17</v>
      </c>
      <c r="G309" s="35">
        <v>0</v>
      </c>
      <c r="H309" s="35">
        <v>0</v>
      </c>
      <c r="I309" s="35">
        <v>0</v>
      </c>
      <c r="J309">
        <v>1</v>
      </c>
      <c r="K309" t="s">
        <v>479</v>
      </c>
      <c r="L309" s="35">
        <v>8.17</v>
      </c>
      <c r="M309" t="s">
        <v>91</v>
      </c>
      <c r="N309">
        <v>1160</v>
      </c>
      <c r="O309" s="28">
        <v>45321</v>
      </c>
    </row>
    <row r="310" spans="1:15" x14ac:dyDescent="0.25">
      <c r="A310">
        <v>0</v>
      </c>
      <c r="B310" s="28">
        <v>45321</v>
      </c>
      <c r="C310"/>
      <c r="D310" t="s">
        <v>84</v>
      </c>
      <c r="E310"/>
      <c r="F310" s="35">
        <v>7.15</v>
      </c>
      <c r="G310" s="35">
        <v>0</v>
      </c>
      <c r="H310" s="35">
        <v>0</v>
      </c>
      <c r="I310" s="35">
        <v>0</v>
      </c>
      <c r="J310">
        <v>1</v>
      </c>
      <c r="K310" t="s">
        <v>479</v>
      </c>
      <c r="L310" s="35">
        <v>7.15</v>
      </c>
      <c r="M310" t="s">
        <v>92</v>
      </c>
      <c r="N310">
        <v>1160</v>
      </c>
      <c r="O310" s="28">
        <v>45321</v>
      </c>
    </row>
    <row r="311" spans="1:15" x14ac:dyDescent="0.25">
      <c r="A311">
        <v>0</v>
      </c>
      <c r="B311" s="28">
        <v>45321</v>
      </c>
      <c r="C311"/>
      <c r="D311" t="s">
        <v>84</v>
      </c>
      <c r="E311"/>
      <c r="F311" s="35">
        <v>9.48</v>
      </c>
      <c r="G311" s="35">
        <v>0</v>
      </c>
      <c r="H311" s="35">
        <v>0</v>
      </c>
      <c r="I311" s="35">
        <v>0</v>
      </c>
      <c r="J311">
        <v>1</v>
      </c>
      <c r="K311" t="s">
        <v>480</v>
      </c>
      <c r="L311" s="35">
        <v>9.48</v>
      </c>
      <c r="M311" t="s">
        <v>93</v>
      </c>
      <c r="N311">
        <v>1160</v>
      </c>
      <c r="O311" s="28">
        <v>45321</v>
      </c>
    </row>
    <row r="312" spans="1:15" x14ac:dyDescent="0.25">
      <c r="A312">
        <v>0</v>
      </c>
      <c r="B312" s="28">
        <v>45321</v>
      </c>
      <c r="C312"/>
      <c r="D312" t="s">
        <v>84</v>
      </c>
      <c r="E312"/>
      <c r="F312" s="35">
        <v>52.48</v>
      </c>
      <c r="G312" s="35">
        <v>0</v>
      </c>
      <c r="H312" s="35">
        <v>0</v>
      </c>
      <c r="I312" s="35">
        <v>0</v>
      </c>
      <c r="J312">
        <v>1</v>
      </c>
      <c r="K312" t="s">
        <v>481</v>
      </c>
      <c r="L312" s="35">
        <v>52.48</v>
      </c>
      <c r="M312" t="s">
        <v>93</v>
      </c>
      <c r="N312">
        <v>1160</v>
      </c>
      <c r="O312" s="28">
        <v>45321</v>
      </c>
    </row>
    <row r="313" spans="1:15" x14ac:dyDescent="0.25">
      <c r="A313">
        <v>0</v>
      </c>
      <c r="B313" s="28">
        <v>45321</v>
      </c>
      <c r="C313"/>
      <c r="D313" t="s">
        <v>84</v>
      </c>
      <c r="E313"/>
      <c r="F313" s="35">
        <v>0.86</v>
      </c>
      <c r="G313" s="35">
        <v>0</v>
      </c>
      <c r="H313" s="35">
        <v>0</v>
      </c>
      <c r="I313" s="35">
        <v>0</v>
      </c>
      <c r="J313">
        <v>1</v>
      </c>
      <c r="K313" t="s">
        <v>481</v>
      </c>
      <c r="L313" s="35">
        <v>0.86</v>
      </c>
      <c r="M313" t="s">
        <v>94</v>
      </c>
      <c r="N313">
        <v>1160</v>
      </c>
      <c r="O313" s="28">
        <v>45321</v>
      </c>
    </row>
    <row r="314" spans="1:15" x14ac:dyDescent="0.25">
      <c r="A314">
        <v>0</v>
      </c>
      <c r="B314" s="28">
        <v>45321</v>
      </c>
      <c r="C314"/>
      <c r="D314" t="s">
        <v>84</v>
      </c>
      <c r="E314"/>
      <c r="F314" s="35">
        <v>4.32</v>
      </c>
      <c r="G314" s="35">
        <v>0</v>
      </c>
      <c r="H314" s="35">
        <v>0</v>
      </c>
      <c r="I314" s="35">
        <v>0</v>
      </c>
      <c r="J314">
        <v>1</v>
      </c>
      <c r="K314" t="s">
        <v>481</v>
      </c>
      <c r="L314" s="35">
        <v>4.32</v>
      </c>
      <c r="M314" t="s">
        <v>95</v>
      </c>
      <c r="N314">
        <v>1160</v>
      </c>
      <c r="O314" s="28">
        <v>45321</v>
      </c>
    </row>
    <row r="315" spans="1:15" x14ac:dyDescent="0.25">
      <c r="A315">
        <v>0</v>
      </c>
      <c r="B315" s="28">
        <v>45321</v>
      </c>
      <c r="C315"/>
      <c r="D315" t="s">
        <v>84</v>
      </c>
      <c r="E315"/>
      <c r="F315" s="35">
        <v>18.13</v>
      </c>
      <c r="G315" s="35">
        <v>0</v>
      </c>
      <c r="H315" s="35">
        <v>0</v>
      </c>
      <c r="I315" s="35">
        <v>0</v>
      </c>
      <c r="J315">
        <v>1</v>
      </c>
      <c r="K315" t="s">
        <v>482</v>
      </c>
      <c r="L315" s="35">
        <v>18.13</v>
      </c>
      <c r="M315" t="s">
        <v>220</v>
      </c>
      <c r="N315">
        <v>1160</v>
      </c>
      <c r="O315" s="28">
        <v>45321</v>
      </c>
    </row>
    <row r="316" spans="1:15" x14ac:dyDescent="0.25">
      <c r="A316">
        <v>0</v>
      </c>
      <c r="B316" s="28">
        <v>45321</v>
      </c>
      <c r="C316"/>
      <c r="D316" t="s">
        <v>84</v>
      </c>
      <c r="E316"/>
      <c r="F316" s="35">
        <v>24.99</v>
      </c>
      <c r="G316" s="35">
        <v>0</v>
      </c>
      <c r="H316" s="35">
        <v>0</v>
      </c>
      <c r="I316" s="35">
        <v>0</v>
      </c>
      <c r="J316">
        <v>1</v>
      </c>
      <c r="K316" t="s">
        <v>483</v>
      </c>
      <c r="L316" s="35">
        <v>24.99</v>
      </c>
      <c r="M316" t="s">
        <v>219</v>
      </c>
      <c r="N316">
        <v>1160</v>
      </c>
      <c r="O316" s="28">
        <v>45321</v>
      </c>
    </row>
    <row r="317" spans="1:15" x14ac:dyDescent="0.25">
      <c r="A317">
        <v>0</v>
      </c>
      <c r="B317" s="28">
        <v>45321</v>
      </c>
      <c r="C317"/>
      <c r="D317" t="s">
        <v>84</v>
      </c>
      <c r="E317"/>
      <c r="F317" s="35">
        <v>2.82</v>
      </c>
      <c r="G317" s="35">
        <v>0</v>
      </c>
      <c r="H317" s="35">
        <v>0</v>
      </c>
      <c r="I317" s="35">
        <v>0</v>
      </c>
      <c r="J317">
        <v>1</v>
      </c>
      <c r="K317" t="s">
        <v>484</v>
      </c>
      <c r="L317" s="35">
        <v>2.82</v>
      </c>
      <c r="M317" t="s">
        <v>219</v>
      </c>
      <c r="N317">
        <v>1160</v>
      </c>
      <c r="O317" s="28">
        <v>45321</v>
      </c>
    </row>
    <row r="318" spans="1:15" x14ac:dyDescent="0.25">
      <c r="A318">
        <v>0</v>
      </c>
      <c r="B318" s="28">
        <v>45321</v>
      </c>
      <c r="C318"/>
      <c r="D318" t="s">
        <v>84</v>
      </c>
      <c r="E318"/>
      <c r="F318" s="35">
        <v>8753.98</v>
      </c>
      <c r="G318" s="35">
        <v>0</v>
      </c>
      <c r="H318" s="35">
        <v>0</v>
      </c>
      <c r="I318" s="35">
        <v>0</v>
      </c>
      <c r="J318">
        <v>1</v>
      </c>
      <c r="K318" t="s">
        <v>485</v>
      </c>
      <c r="L318" s="35">
        <v>8753.98</v>
      </c>
      <c r="M318" t="s">
        <v>87</v>
      </c>
      <c r="N318">
        <v>1160</v>
      </c>
      <c r="O318" s="28">
        <v>45321</v>
      </c>
    </row>
    <row r="319" spans="1:15" x14ac:dyDescent="0.25">
      <c r="A319">
        <v>0</v>
      </c>
      <c r="B319" s="28">
        <v>45321</v>
      </c>
      <c r="C319"/>
      <c r="D319" t="s">
        <v>84</v>
      </c>
      <c r="E319"/>
      <c r="F319" s="35">
        <v>263.22000000000003</v>
      </c>
      <c r="G319" s="35">
        <v>0</v>
      </c>
      <c r="H319" s="35">
        <v>0</v>
      </c>
      <c r="I319" s="35">
        <v>0</v>
      </c>
      <c r="J319">
        <v>1</v>
      </c>
      <c r="K319" t="s">
        <v>485</v>
      </c>
      <c r="L319" s="35">
        <v>263.22000000000003</v>
      </c>
      <c r="M319" t="s">
        <v>88</v>
      </c>
      <c r="N319">
        <v>1160</v>
      </c>
      <c r="O319" s="28">
        <v>45321</v>
      </c>
    </row>
    <row r="320" spans="1:15" x14ac:dyDescent="0.25">
      <c r="A320">
        <v>0</v>
      </c>
      <c r="B320" s="28">
        <v>45321</v>
      </c>
      <c r="C320"/>
      <c r="D320" t="s">
        <v>84</v>
      </c>
      <c r="E320"/>
      <c r="F320" s="35">
        <v>129.35</v>
      </c>
      <c r="G320" s="35">
        <v>0</v>
      </c>
      <c r="H320" s="35">
        <v>0</v>
      </c>
      <c r="I320" s="35">
        <v>0</v>
      </c>
      <c r="J320">
        <v>1</v>
      </c>
      <c r="K320" t="s">
        <v>485</v>
      </c>
      <c r="L320" s="35">
        <v>129.35</v>
      </c>
      <c r="M320" t="s">
        <v>89</v>
      </c>
      <c r="N320">
        <v>1160</v>
      </c>
      <c r="O320" s="28">
        <v>45321</v>
      </c>
    </row>
    <row r="321" spans="1:15" x14ac:dyDescent="0.25">
      <c r="A321">
        <v>0</v>
      </c>
      <c r="B321" s="28">
        <v>45321</v>
      </c>
      <c r="C321"/>
      <c r="D321" t="s">
        <v>84</v>
      </c>
      <c r="E321"/>
      <c r="F321" s="35">
        <v>59.92</v>
      </c>
      <c r="G321" s="35">
        <v>0</v>
      </c>
      <c r="H321" s="35">
        <v>0</v>
      </c>
      <c r="I321" s="35">
        <v>0</v>
      </c>
      <c r="J321">
        <v>1</v>
      </c>
      <c r="K321" t="s">
        <v>486</v>
      </c>
      <c r="L321" s="35">
        <v>59.92</v>
      </c>
      <c r="M321" t="s">
        <v>93</v>
      </c>
      <c r="N321">
        <v>1160</v>
      </c>
      <c r="O321" s="28">
        <v>45321</v>
      </c>
    </row>
    <row r="322" spans="1:15" x14ac:dyDescent="0.25">
      <c r="A322">
        <v>0</v>
      </c>
      <c r="B322" s="28">
        <v>45321</v>
      </c>
      <c r="C322"/>
      <c r="D322" t="s">
        <v>84</v>
      </c>
      <c r="E322"/>
      <c r="F322" s="35">
        <v>2.0099999999999998</v>
      </c>
      <c r="G322" s="35">
        <v>0</v>
      </c>
      <c r="H322" s="35">
        <v>0</v>
      </c>
      <c r="I322" s="35">
        <v>0</v>
      </c>
      <c r="J322">
        <v>1</v>
      </c>
      <c r="K322" t="s">
        <v>486</v>
      </c>
      <c r="L322" s="35">
        <v>2.0099999999999998</v>
      </c>
      <c r="M322" t="s">
        <v>94</v>
      </c>
      <c r="N322">
        <v>1160</v>
      </c>
      <c r="O322" s="28">
        <v>45321</v>
      </c>
    </row>
    <row r="323" spans="1:15" x14ac:dyDescent="0.25">
      <c r="A323">
        <v>0</v>
      </c>
      <c r="B323" s="28">
        <v>45321</v>
      </c>
      <c r="C323"/>
      <c r="D323" t="s">
        <v>84</v>
      </c>
      <c r="E323"/>
      <c r="F323" s="35">
        <v>2.82</v>
      </c>
      <c r="G323" s="35">
        <v>0</v>
      </c>
      <c r="H323" s="35">
        <v>0</v>
      </c>
      <c r="I323" s="35">
        <v>0</v>
      </c>
      <c r="J323">
        <v>1</v>
      </c>
      <c r="K323" t="s">
        <v>487</v>
      </c>
      <c r="L323" s="35">
        <v>2.82</v>
      </c>
      <c r="M323" t="s">
        <v>219</v>
      </c>
      <c r="N323">
        <v>1160</v>
      </c>
      <c r="O323" s="28">
        <v>45321</v>
      </c>
    </row>
    <row r="324" spans="1:15" x14ac:dyDescent="0.25">
      <c r="A324">
        <v>0</v>
      </c>
      <c r="B324" s="28">
        <v>45321</v>
      </c>
      <c r="C324"/>
      <c r="D324" t="s">
        <v>84</v>
      </c>
      <c r="E324"/>
      <c r="F324" s="35">
        <v>98.9</v>
      </c>
      <c r="G324" s="35">
        <v>0</v>
      </c>
      <c r="H324" s="35">
        <v>0</v>
      </c>
      <c r="I324" s="35">
        <v>0</v>
      </c>
      <c r="J324">
        <v>1</v>
      </c>
      <c r="K324" t="s">
        <v>488</v>
      </c>
      <c r="L324" s="35">
        <v>98.9</v>
      </c>
      <c r="M324" t="s">
        <v>85</v>
      </c>
      <c r="N324">
        <v>1160</v>
      </c>
      <c r="O324" s="28">
        <v>45321</v>
      </c>
    </row>
    <row r="325" spans="1:15" x14ac:dyDescent="0.25">
      <c r="A325">
        <v>0</v>
      </c>
      <c r="B325" s="28">
        <v>45321</v>
      </c>
      <c r="C325"/>
      <c r="D325" t="s">
        <v>84</v>
      </c>
      <c r="E325"/>
      <c r="F325" s="35">
        <v>4.83</v>
      </c>
      <c r="G325" s="35">
        <v>0</v>
      </c>
      <c r="H325" s="35">
        <v>0</v>
      </c>
      <c r="I325" s="35">
        <v>0</v>
      </c>
      <c r="J325">
        <v>1</v>
      </c>
      <c r="K325" t="s">
        <v>488</v>
      </c>
      <c r="L325" s="35">
        <v>4.83</v>
      </c>
      <c r="M325" t="s">
        <v>86</v>
      </c>
      <c r="N325">
        <v>1160</v>
      </c>
      <c r="O325" s="28">
        <v>45321</v>
      </c>
    </row>
    <row r="326" spans="1:15" x14ac:dyDescent="0.25">
      <c r="A326">
        <v>0</v>
      </c>
      <c r="B326" s="28">
        <v>45321</v>
      </c>
      <c r="C326"/>
      <c r="D326" t="s">
        <v>84</v>
      </c>
      <c r="E326"/>
      <c r="F326" s="35">
        <v>6.32</v>
      </c>
      <c r="G326" s="35">
        <v>0</v>
      </c>
      <c r="H326" s="35">
        <v>0</v>
      </c>
      <c r="I326" s="35">
        <v>0</v>
      </c>
      <c r="J326">
        <v>1</v>
      </c>
      <c r="K326" t="s">
        <v>488</v>
      </c>
      <c r="L326" s="35">
        <v>6.32</v>
      </c>
      <c r="M326" t="s">
        <v>221</v>
      </c>
      <c r="N326">
        <v>1160</v>
      </c>
      <c r="O326" s="28">
        <v>45321</v>
      </c>
    </row>
    <row r="327" spans="1:15" x14ac:dyDescent="0.25">
      <c r="A327">
        <v>0</v>
      </c>
      <c r="B327" s="28">
        <v>45321</v>
      </c>
      <c r="C327"/>
      <c r="D327" t="s">
        <v>84</v>
      </c>
      <c r="E327"/>
      <c r="F327" s="35">
        <v>84.72</v>
      </c>
      <c r="G327" s="35">
        <v>0</v>
      </c>
      <c r="H327" s="35">
        <v>0</v>
      </c>
      <c r="I327" s="35">
        <v>0</v>
      </c>
      <c r="J327">
        <v>1</v>
      </c>
      <c r="K327" t="s">
        <v>489</v>
      </c>
      <c r="L327" s="35">
        <v>84.72</v>
      </c>
      <c r="M327" t="s">
        <v>85</v>
      </c>
      <c r="N327">
        <v>1160</v>
      </c>
      <c r="O327" s="28">
        <v>45321</v>
      </c>
    </row>
    <row r="328" spans="1:15" x14ac:dyDescent="0.25">
      <c r="A328">
        <v>0</v>
      </c>
      <c r="B328" s="28">
        <v>45321</v>
      </c>
      <c r="C328"/>
      <c r="D328" t="s">
        <v>84</v>
      </c>
      <c r="E328"/>
      <c r="F328" s="35">
        <v>4.83</v>
      </c>
      <c r="G328" s="35">
        <v>0</v>
      </c>
      <c r="H328" s="35">
        <v>0</v>
      </c>
      <c r="I328" s="35">
        <v>0</v>
      </c>
      <c r="J328">
        <v>1</v>
      </c>
      <c r="K328" t="s">
        <v>489</v>
      </c>
      <c r="L328" s="35">
        <v>4.83</v>
      </c>
      <c r="M328" t="s">
        <v>86</v>
      </c>
      <c r="N328">
        <v>1160</v>
      </c>
      <c r="O328" s="28">
        <v>45321</v>
      </c>
    </row>
    <row r="329" spans="1:15" x14ac:dyDescent="0.25">
      <c r="A329">
        <v>0</v>
      </c>
      <c r="B329" s="28">
        <v>45321</v>
      </c>
      <c r="C329"/>
      <c r="D329" t="s">
        <v>84</v>
      </c>
      <c r="E329"/>
      <c r="F329" s="35">
        <v>6.32</v>
      </c>
      <c r="G329" s="35">
        <v>0</v>
      </c>
      <c r="H329" s="35">
        <v>0</v>
      </c>
      <c r="I329" s="35">
        <v>0</v>
      </c>
      <c r="J329">
        <v>1</v>
      </c>
      <c r="K329" t="s">
        <v>489</v>
      </c>
      <c r="L329" s="35">
        <v>6.32</v>
      </c>
      <c r="M329" t="s">
        <v>221</v>
      </c>
      <c r="N329">
        <v>1160</v>
      </c>
      <c r="O329" s="28">
        <v>45321</v>
      </c>
    </row>
    <row r="330" spans="1:15" x14ac:dyDescent="0.25">
      <c r="A330">
        <v>0</v>
      </c>
      <c r="B330" s="28">
        <v>45321</v>
      </c>
      <c r="C330"/>
      <c r="D330" t="s">
        <v>84</v>
      </c>
      <c r="E330"/>
      <c r="F330" s="35">
        <v>68.010000000000005</v>
      </c>
      <c r="G330" s="35">
        <v>0</v>
      </c>
      <c r="H330" s="35">
        <v>0</v>
      </c>
      <c r="I330" s="35">
        <v>0</v>
      </c>
      <c r="J330">
        <v>1</v>
      </c>
      <c r="K330" t="s">
        <v>490</v>
      </c>
      <c r="L330" s="35">
        <v>68.010000000000005</v>
      </c>
      <c r="M330" t="s">
        <v>96</v>
      </c>
      <c r="N330">
        <v>1160</v>
      </c>
      <c r="O330" s="28">
        <v>45321</v>
      </c>
    </row>
    <row r="331" spans="1:15" x14ac:dyDescent="0.25">
      <c r="A331">
        <v>0</v>
      </c>
      <c r="B331" s="28">
        <v>45321</v>
      </c>
      <c r="C331"/>
      <c r="D331" t="s">
        <v>84</v>
      </c>
      <c r="E331"/>
      <c r="F331" s="35">
        <v>1.58</v>
      </c>
      <c r="G331" s="35">
        <v>0</v>
      </c>
      <c r="H331" s="35">
        <v>0</v>
      </c>
      <c r="I331" s="35">
        <v>0</v>
      </c>
      <c r="J331">
        <v>1</v>
      </c>
      <c r="K331" t="s">
        <v>490</v>
      </c>
      <c r="L331" s="35">
        <v>1.58</v>
      </c>
      <c r="M331" t="s">
        <v>97</v>
      </c>
      <c r="N331">
        <v>1160</v>
      </c>
      <c r="O331" s="28">
        <v>45321</v>
      </c>
    </row>
    <row r="332" spans="1:15" x14ac:dyDescent="0.25">
      <c r="A332">
        <v>0</v>
      </c>
      <c r="B332" s="28">
        <v>45321</v>
      </c>
      <c r="C332"/>
      <c r="D332" t="s">
        <v>84</v>
      </c>
      <c r="E332"/>
      <c r="F332" s="35">
        <v>1.56</v>
      </c>
      <c r="G332" s="35">
        <v>0</v>
      </c>
      <c r="H332" s="35">
        <v>0</v>
      </c>
      <c r="I332" s="35">
        <v>0</v>
      </c>
      <c r="J332">
        <v>1</v>
      </c>
      <c r="K332" t="s">
        <v>490</v>
      </c>
      <c r="L332" s="35">
        <v>1.56</v>
      </c>
      <c r="M332" t="s">
        <v>98</v>
      </c>
      <c r="N332">
        <v>1160</v>
      </c>
      <c r="O332" s="28">
        <v>45321</v>
      </c>
    </row>
    <row r="333" spans="1:15" x14ac:dyDescent="0.25">
      <c r="A333">
        <v>0</v>
      </c>
      <c r="B333" s="28">
        <v>45321</v>
      </c>
      <c r="C333"/>
      <c r="D333" t="s">
        <v>84</v>
      </c>
      <c r="E333"/>
      <c r="F333" s="35">
        <v>15.95</v>
      </c>
      <c r="G333" s="35">
        <v>0</v>
      </c>
      <c r="H333" s="35">
        <v>0</v>
      </c>
      <c r="I333" s="35">
        <v>0</v>
      </c>
      <c r="J333">
        <v>1</v>
      </c>
      <c r="K333" t="s">
        <v>491</v>
      </c>
      <c r="L333" s="35">
        <v>15.95</v>
      </c>
      <c r="M333" t="s">
        <v>219</v>
      </c>
      <c r="N333">
        <v>1160</v>
      </c>
      <c r="O333" s="28">
        <v>45321</v>
      </c>
    </row>
    <row r="334" spans="1:15" x14ac:dyDescent="0.25">
      <c r="A334">
        <v>0</v>
      </c>
      <c r="B334" s="28">
        <v>45321</v>
      </c>
      <c r="C334"/>
      <c r="D334" t="s">
        <v>84</v>
      </c>
      <c r="E334"/>
      <c r="F334" s="35">
        <v>8753.98</v>
      </c>
      <c r="G334" s="35">
        <v>0</v>
      </c>
      <c r="H334" s="35">
        <v>0</v>
      </c>
      <c r="I334" s="35">
        <v>0</v>
      </c>
      <c r="J334">
        <v>1</v>
      </c>
      <c r="K334" t="s">
        <v>492</v>
      </c>
      <c r="L334" s="35">
        <v>8753.98</v>
      </c>
      <c r="M334" t="s">
        <v>87</v>
      </c>
      <c r="N334">
        <v>1160</v>
      </c>
      <c r="O334" s="28">
        <v>45321</v>
      </c>
    </row>
    <row r="335" spans="1:15" x14ac:dyDescent="0.25">
      <c r="A335">
        <v>0</v>
      </c>
      <c r="B335" s="28">
        <v>45321</v>
      </c>
      <c r="C335"/>
      <c r="D335" t="s">
        <v>84</v>
      </c>
      <c r="E335"/>
      <c r="F335" s="35">
        <v>263.22000000000003</v>
      </c>
      <c r="G335" s="35">
        <v>0</v>
      </c>
      <c r="H335" s="35">
        <v>0</v>
      </c>
      <c r="I335" s="35">
        <v>0</v>
      </c>
      <c r="J335">
        <v>1</v>
      </c>
      <c r="K335" t="s">
        <v>492</v>
      </c>
      <c r="L335" s="35">
        <v>263.22000000000003</v>
      </c>
      <c r="M335" t="s">
        <v>88</v>
      </c>
      <c r="N335">
        <v>1160</v>
      </c>
      <c r="O335" s="28">
        <v>45321</v>
      </c>
    </row>
    <row r="336" spans="1:15" x14ac:dyDescent="0.25">
      <c r="A336">
        <v>0</v>
      </c>
      <c r="B336" s="28">
        <v>45321</v>
      </c>
      <c r="C336"/>
      <c r="D336" t="s">
        <v>84</v>
      </c>
      <c r="E336"/>
      <c r="F336" s="35">
        <v>129.35</v>
      </c>
      <c r="G336" s="35">
        <v>0</v>
      </c>
      <c r="H336" s="35">
        <v>0</v>
      </c>
      <c r="I336" s="35">
        <v>0</v>
      </c>
      <c r="J336">
        <v>1</v>
      </c>
      <c r="K336" t="s">
        <v>492</v>
      </c>
      <c r="L336" s="35">
        <v>129.35</v>
      </c>
      <c r="M336" t="s">
        <v>89</v>
      </c>
      <c r="N336">
        <v>1160</v>
      </c>
      <c r="O336" s="28">
        <v>45321</v>
      </c>
    </row>
    <row r="337" spans="1:15" x14ac:dyDescent="0.25">
      <c r="A337">
        <v>0</v>
      </c>
      <c r="B337" s="28">
        <v>45321</v>
      </c>
      <c r="C337"/>
      <c r="D337" t="s">
        <v>84</v>
      </c>
      <c r="E337"/>
      <c r="F337" s="35">
        <v>0.13</v>
      </c>
      <c r="G337" s="35">
        <v>0</v>
      </c>
      <c r="H337" s="35">
        <v>0</v>
      </c>
      <c r="I337" s="35">
        <v>0</v>
      </c>
      <c r="J337">
        <v>1</v>
      </c>
      <c r="K337" t="s">
        <v>493</v>
      </c>
      <c r="L337" s="35">
        <v>0.13</v>
      </c>
      <c r="M337" t="s">
        <v>219</v>
      </c>
      <c r="N337">
        <v>1160</v>
      </c>
      <c r="O337" s="28">
        <v>45321</v>
      </c>
    </row>
    <row r="338" spans="1:15" x14ac:dyDescent="0.25">
      <c r="A338">
        <v>0</v>
      </c>
      <c r="B338" s="28">
        <v>45321</v>
      </c>
      <c r="C338"/>
      <c r="D338" t="s">
        <v>84</v>
      </c>
      <c r="E338"/>
      <c r="F338" s="35">
        <v>75.16</v>
      </c>
      <c r="G338" s="35">
        <v>0</v>
      </c>
      <c r="H338" s="35">
        <v>0</v>
      </c>
      <c r="I338" s="35">
        <v>0</v>
      </c>
      <c r="J338">
        <v>1</v>
      </c>
      <c r="K338" t="s">
        <v>494</v>
      </c>
      <c r="L338" s="35">
        <v>75.16</v>
      </c>
      <c r="M338" t="s">
        <v>93</v>
      </c>
      <c r="N338">
        <v>1160</v>
      </c>
      <c r="O338" s="28">
        <v>45321</v>
      </c>
    </row>
    <row r="339" spans="1:15" x14ac:dyDescent="0.25">
      <c r="A339">
        <v>0</v>
      </c>
      <c r="B339" s="28">
        <v>45321</v>
      </c>
      <c r="C339"/>
      <c r="D339" t="s">
        <v>84</v>
      </c>
      <c r="E339"/>
      <c r="F339" s="35">
        <v>2.0099999999999998</v>
      </c>
      <c r="G339" s="35">
        <v>0</v>
      </c>
      <c r="H339" s="35">
        <v>0</v>
      </c>
      <c r="I339" s="35">
        <v>0</v>
      </c>
      <c r="J339">
        <v>1</v>
      </c>
      <c r="K339" t="s">
        <v>494</v>
      </c>
      <c r="L339" s="35">
        <v>2.0099999999999998</v>
      </c>
      <c r="M339" t="s">
        <v>94</v>
      </c>
      <c r="N339">
        <v>1160</v>
      </c>
      <c r="O339" s="28">
        <v>45321</v>
      </c>
    </row>
    <row r="340" spans="1:15" x14ac:dyDescent="0.25">
      <c r="A340">
        <v>0</v>
      </c>
      <c r="B340" s="28">
        <v>45321</v>
      </c>
      <c r="C340"/>
      <c r="D340" t="s">
        <v>84</v>
      </c>
      <c r="E340"/>
      <c r="F340" s="35">
        <v>0.13</v>
      </c>
      <c r="G340" s="35">
        <v>0</v>
      </c>
      <c r="H340" s="35">
        <v>0</v>
      </c>
      <c r="I340" s="35">
        <v>0</v>
      </c>
      <c r="J340">
        <v>1</v>
      </c>
      <c r="K340" t="s">
        <v>495</v>
      </c>
      <c r="L340" s="35">
        <v>0.13</v>
      </c>
      <c r="M340" t="s">
        <v>219</v>
      </c>
      <c r="N340">
        <v>1160</v>
      </c>
      <c r="O340" s="28">
        <v>45321</v>
      </c>
    </row>
    <row r="341" spans="1:15" x14ac:dyDescent="0.25">
      <c r="A341">
        <v>0</v>
      </c>
      <c r="B341" s="28">
        <v>45321</v>
      </c>
      <c r="C341"/>
      <c r="D341" t="s">
        <v>84</v>
      </c>
      <c r="E341"/>
      <c r="F341" s="35">
        <v>373.15</v>
      </c>
      <c r="G341" s="35">
        <v>0</v>
      </c>
      <c r="H341" s="35">
        <v>0</v>
      </c>
      <c r="I341" s="35">
        <v>0</v>
      </c>
      <c r="J341">
        <v>1</v>
      </c>
      <c r="K341" t="s">
        <v>496</v>
      </c>
      <c r="L341" s="35">
        <v>373.15</v>
      </c>
      <c r="M341" t="s">
        <v>90</v>
      </c>
      <c r="N341">
        <v>1160</v>
      </c>
      <c r="O341" s="28">
        <v>45321</v>
      </c>
    </row>
    <row r="342" spans="1:15" x14ac:dyDescent="0.25">
      <c r="A342">
        <v>0</v>
      </c>
      <c r="B342" s="28">
        <v>45321</v>
      </c>
      <c r="C342"/>
      <c r="D342" t="s">
        <v>84</v>
      </c>
      <c r="E342"/>
      <c r="F342" s="35">
        <v>8.17</v>
      </c>
      <c r="G342" s="35">
        <v>0</v>
      </c>
      <c r="H342" s="35">
        <v>0</v>
      </c>
      <c r="I342" s="35">
        <v>0</v>
      </c>
      <c r="J342">
        <v>1</v>
      </c>
      <c r="K342" t="s">
        <v>496</v>
      </c>
      <c r="L342" s="35">
        <v>8.17</v>
      </c>
      <c r="M342" t="s">
        <v>91</v>
      </c>
      <c r="N342">
        <v>1160</v>
      </c>
      <c r="O342" s="28">
        <v>45321</v>
      </c>
    </row>
    <row r="343" spans="1:15" x14ac:dyDescent="0.25">
      <c r="A343">
        <v>0</v>
      </c>
      <c r="B343" s="28">
        <v>45321</v>
      </c>
      <c r="C343"/>
      <c r="D343" t="s">
        <v>84</v>
      </c>
      <c r="E343"/>
      <c r="F343" s="35">
        <v>7.15</v>
      </c>
      <c r="G343" s="35">
        <v>0</v>
      </c>
      <c r="H343" s="35">
        <v>0</v>
      </c>
      <c r="I343" s="35">
        <v>0</v>
      </c>
      <c r="J343">
        <v>1</v>
      </c>
      <c r="K343" t="s">
        <v>496</v>
      </c>
      <c r="L343" s="35">
        <v>7.15</v>
      </c>
      <c r="M343" t="s">
        <v>92</v>
      </c>
      <c r="N343">
        <v>1160</v>
      </c>
      <c r="O343" s="28">
        <v>45321</v>
      </c>
    </row>
    <row r="344" spans="1:15" x14ac:dyDescent="0.25">
      <c r="A344">
        <v>0</v>
      </c>
      <c r="B344" s="28">
        <v>45321</v>
      </c>
      <c r="C344"/>
      <c r="D344" t="s">
        <v>99</v>
      </c>
      <c r="E344"/>
      <c r="F344" s="35">
        <v>-0.01</v>
      </c>
      <c r="G344" s="35">
        <v>0</v>
      </c>
      <c r="H344" s="35">
        <v>0</v>
      </c>
      <c r="I344" s="35">
        <v>0</v>
      </c>
      <c r="J344">
        <v>1</v>
      </c>
      <c r="K344" t="s">
        <v>473</v>
      </c>
      <c r="L344" s="35">
        <v>-0.01</v>
      </c>
      <c r="M344" t="s">
        <v>100</v>
      </c>
      <c r="N344">
        <v>1161</v>
      </c>
      <c r="O344" s="28">
        <v>45321</v>
      </c>
    </row>
    <row r="345" spans="1:15" x14ac:dyDescent="0.25">
      <c r="A345">
        <v>0</v>
      </c>
      <c r="B345" s="28">
        <v>45321</v>
      </c>
      <c r="C345"/>
      <c r="D345" t="s">
        <v>99</v>
      </c>
      <c r="E345"/>
      <c r="F345" s="35">
        <v>1582.11</v>
      </c>
      <c r="G345" s="35">
        <v>0</v>
      </c>
      <c r="H345" s="35">
        <v>0</v>
      </c>
      <c r="I345" s="35">
        <v>0</v>
      </c>
      <c r="J345">
        <v>1</v>
      </c>
      <c r="K345" t="s">
        <v>497</v>
      </c>
      <c r="L345" s="35">
        <v>1582.11</v>
      </c>
      <c r="M345" t="s">
        <v>100</v>
      </c>
      <c r="N345">
        <v>1161</v>
      </c>
      <c r="O345" s="28">
        <v>45321</v>
      </c>
    </row>
    <row r="346" spans="1:15" x14ac:dyDescent="0.25">
      <c r="A346">
        <v>0</v>
      </c>
      <c r="B346" s="28">
        <v>45321</v>
      </c>
      <c r="C346"/>
      <c r="D346" t="s">
        <v>99</v>
      </c>
      <c r="E346"/>
      <c r="F346" s="35">
        <v>24.98</v>
      </c>
      <c r="G346" s="35">
        <v>0</v>
      </c>
      <c r="H346" s="35">
        <v>0</v>
      </c>
      <c r="I346" s="35">
        <v>0</v>
      </c>
      <c r="J346">
        <v>1</v>
      </c>
      <c r="K346" t="s">
        <v>497</v>
      </c>
      <c r="L346" s="35">
        <v>24.98</v>
      </c>
      <c r="M346" t="s">
        <v>101</v>
      </c>
      <c r="N346">
        <v>1161</v>
      </c>
      <c r="O346" s="28">
        <v>45321</v>
      </c>
    </row>
    <row r="347" spans="1:15" x14ac:dyDescent="0.25">
      <c r="A347">
        <v>0</v>
      </c>
      <c r="B347" s="28">
        <v>45321</v>
      </c>
      <c r="C347"/>
      <c r="D347" t="s">
        <v>99</v>
      </c>
      <c r="E347"/>
      <c r="F347" s="35">
        <v>49.01</v>
      </c>
      <c r="G347" s="35">
        <v>0</v>
      </c>
      <c r="H347" s="35">
        <v>0</v>
      </c>
      <c r="I347" s="35">
        <v>0</v>
      </c>
      <c r="J347">
        <v>1</v>
      </c>
      <c r="K347" t="s">
        <v>497</v>
      </c>
      <c r="L347" s="35">
        <v>49.01</v>
      </c>
      <c r="M347" t="s">
        <v>102</v>
      </c>
      <c r="N347">
        <v>1161</v>
      </c>
      <c r="O347" s="28">
        <v>45321</v>
      </c>
    </row>
    <row r="348" spans="1:15" x14ac:dyDescent="0.25">
      <c r="A348">
        <v>0</v>
      </c>
      <c r="B348" s="28">
        <v>45321</v>
      </c>
      <c r="C348"/>
      <c r="D348" t="s">
        <v>99</v>
      </c>
      <c r="E348"/>
      <c r="F348" s="35">
        <v>93.75</v>
      </c>
      <c r="G348" s="35">
        <v>0</v>
      </c>
      <c r="H348" s="35">
        <v>0</v>
      </c>
      <c r="I348" s="35">
        <v>0</v>
      </c>
      <c r="J348">
        <v>1</v>
      </c>
      <c r="K348" t="s">
        <v>498</v>
      </c>
      <c r="L348" s="35">
        <v>93.75</v>
      </c>
      <c r="M348" t="s">
        <v>222</v>
      </c>
      <c r="N348">
        <v>1161</v>
      </c>
      <c r="O348" s="28">
        <v>45321</v>
      </c>
    </row>
    <row r="349" spans="1:15" x14ac:dyDescent="0.25">
      <c r="A349">
        <v>0</v>
      </c>
      <c r="B349" s="28">
        <v>45321</v>
      </c>
      <c r="C349"/>
      <c r="D349" t="s">
        <v>99</v>
      </c>
      <c r="E349"/>
      <c r="F349" s="35">
        <v>1582.11</v>
      </c>
      <c r="G349" s="35">
        <v>0</v>
      </c>
      <c r="H349" s="35">
        <v>0</v>
      </c>
      <c r="I349" s="35">
        <v>0</v>
      </c>
      <c r="J349">
        <v>1</v>
      </c>
      <c r="K349" t="s">
        <v>499</v>
      </c>
      <c r="L349" s="35">
        <v>1582.11</v>
      </c>
      <c r="M349" t="s">
        <v>100</v>
      </c>
      <c r="N349">
        <v>1161</v>
      </c>
      <c r="O349" s="28">
        <v>45321</v>
      </c>
    </row>
    <row r="350" spans="1:15" x14ac:dyDescent="0.25">
      <c r="A350">
        <v>0</v>
      </c>
      <c r="B350" s="28">
        <v>45321</v>
      </c>
      <c r="C350"/>
      <c r="D350" t="s">
        <v>99</v>
      </c>
      <c r="E350"/>
      <c r="F350" s="35">
        <v>24.98</v>
      </c>
      <c r="G350" s="35">
        <v>0</v>
      </c>
      <c r="H350" s="35">
        <v>0</v>
      </c>
      <c r="I350" s="35">
        <v>0</v>
      </c>
      <c r="J350">
        <v>1</v>
      </c>
      <c r="K350" t="s">
        <v>499</v>
      </c>
      <c r="L350" s="35">
        <v>24.98</v>
      </c>
      <c r="M350" t="s">
        <v>101</v>
      </c>
      <c r="N350">
        <v>1161</v>
      </c>
      <c r="O350" s="28">
        <v>45321</v>
      </c>
    </row>
    <row r="351" spans="1:15" x14ac:dyDescent="0.25">
      <c r="A351">
        <v>0</v>
      </c>
      <c r="B351" s="28">
        <v>45321</v>
      </c>
      <c r="C351"/>
      <c r="D351" t="s">
        <v>99</v>
      </c>
      <c r="E351"/>
      <c r="F351" s="35">
        <v>49.01</v>
      </c>
      <c r="G351" s="35">
        <v>0</v>
      </c>
      <c r="H351" s="35">
        <v>0</v>
      </c>
      <c r="I351" s="35">
        <v>0</v>
      </c>
      <c r="J351">
        <v>1</v>
      </c>
      <c r="K351" t="s">
        <v>499</v>
      </c>
      <c r="L351" s="35">
        <v>49.01</v>
      </c>
      <c r="M351" t="s">
        <v>102</v>
      </c>
      <c r="N351">
        <v>1161</v>
      </c>
      <c r="O351" s="28">
        <v>45321</v>
      </c>
    </row>
    <row r="352" spans="1:15" x14ac:dyDescent="0.25">
      <c r="A352">
        <v>0</v>
      </c>
      <c r="B352" s="28">
        <v>45321</v>
      </c>
      <c r="C352"/>
      <c r="D352" t="s">
        <v>99</v>
      </c>
      <c r="E352"/>
      <c r="F352" s="35">
        <v>93.75</v>
      </c>
      <c r="G352" s="35">
        <v>0</v>
      </c>
      <c r="H352" s="35">
        <v>0</v>
      </c>
      <c r="I352" s="35">
        <v>0</v>
      </c>
      <c r="J352">
        <v>1</v>
      </c>
      <c r="K352" t="s">
        <v>500</v>
      </c>
      <c r="L352" s="35">
        <v>93.75</v>
      </c>
      <c r="M352" t="s">
        <v>222</v>
      </c>
      <c r="N352">
        <v>1161</v>
      </c>
      <c r="O352" s="28">
        <v>45321</v>
      </c>
    </row>
    <row r="353" spans="1:15" x14ac:dyDescent="0.25">
      <c r="A353">
        <v>9128</v>
      </c>
      <c r="B353" s="28">
        <v>45293</v>
      </c>
      <c r="C353">
        <v>2024110</v>
      </c>
      <c r="D353" t="s">
        <v>290</v>
      </c>
      <c r="E353" t="s">
        <v>361</v>
      </c>
      <c r="F353" s="35">
        <v>60</v>
      </c>
      <c r="G353" s="35">
        <v>0</v>
      </c>
      <c r="H353" s="35">
        <v>0</v>
      </c>
      <c r="I353" s="35">
        <v>0</v>
      </c>
      <c r="J353">
        <v>6</v>
      </c>
      <c r="K353" t="s">
        <v>501</v>
      </c>
      <c r="L353" s="35">
        <v>360</v>
      </c>
      <c r="M353" t="s">
        <v>541</v>
      </c>
      <c r="N353">
        <v>1128</v>
      </c>
      <c r="O353" s="28">
        <v>45293</v>
      </c>
    </row>
    <row r="354" spans="1:15" x14ac:dyDescent="0.25">
      <c r="A354">
        <v>9149</v>
      </c>
      <c r="B354" s="28">
        <v>45321</v>
      </c>
      <c r="C354"/>
      <c r="D354" t="s">
        <v>103</v>
      </c>
      <c r="E354"/>
      <c r="F354" s="35">
        <v>400</v>
      </c>
      <c r="G354" s="35">
        <v>0</v>
      </c>
      <c r="H354" s="35">
        <v>0</v>
      </c>
      <c r="I354" s="35">
        <v>0</v>
      </c>
      <c r="J354">
        <v>1</v>
      </c>
      <c r="K354" t="s">
        <v>502</v>
      </c>
      <c r="L354" s="35">
        <v>400</v>
      </c>
      <c r="M354" t="s">
        <v>63</v>
      </c>
      <c r="N354">
        <v>1159</v>
      </c>
      <c r="O354" s="28">
        <v>45321</v>
      </c>
    </row>
    <row r="355" spans="1:15" x14ac:dyDescent="0.25">
      <c r="A355">
        <v>9149</v>
      </c>
      <c r="B355" s="28">
        <v>45321</v>
      </c>
      <c r="C355"/>
      <c r="D355" t="s">
        <v>103</v>
      </c>
      <c r="E355"/>
      <c r="F355" s="35">
        <v>400</v>
      </c>
      <c r="G355" s="35">
        <v>0</v>
      </c>
      <c r="H355" s="35">
        <v>0</v>
      </c>
      <c r="I355" s="35">
        <v>0</v>
      </c>
      <c r="J355">
        <v>1</v>
      </c>
      <c r="K355" t="s">
        <v>503</v>
      </c>
      <c r="L355" s="35">
        <v>400</v>
      </c>
      <c r="M355" t="s">
        <v>63</v>
      </c>
      <c r="N355">
        <v>1159</v>
      </c>
      <c r="O355" s="28">
        <v>45321</v>
      </c>
    </row>
    <row r="356" spans="1:15" x14ac:dyDescent="0.25">
      <c r="A356">
        <v>9140</v>
      </c>
      <c r="B356" s="28">
        <v>45300</v>
      </c>
      <c r="C356">
        <v>2024132</v>
      </c>
      <c r="D356" t="s">
        <v>291</v>
      </c>
      <c r="E356" t="s">
        <v>362</v>
      </c>
      <c r="F356" s="35">
        <v>4.5</v>
      </c>
      <c r="G356" s="35">
        <v>0</v>
      </c>
      <c r="H356" s="35">
        <v>0</v>
      </c>
      <c r="I356" s="35">
        <v>0</v>
      </c>
      <c r="J356">
        <v>176</v>
      </c>
      <c r="K356" t="s">
        <v>504</v>
      </c>
      <c r="L356" s="35">
        <v>792</v>
      </c>
      <c r="M356" t="s">
        <v>542</v>
      </c>
      <c r="N356">
        <v>1144</v>
      </c>
      <c r="O356" s="28">
        <v>45300</v>
      </c>
    </row>
    <row r="357" spans="1:15" x14ac:dyDescent="0.25">
      <c r="A357">
        <v>0</v>
      </c>
      <c r="B357" s="28">
        <v>45293</v>
      </c>
      <c r="C357">
        <v>2024023</v>
      </c>
      <c r="D357" t="s">
        <v>104</v>
      </c>
      <c r="E357" t="s">
        <v>212</v>
      </c>
      <c r="F357" s="35">
        <v>850</v>
      </c>
      <c r="G357" s="35">
        <v>0</v>
      </c>
      <c r="H357" s="35">
        <v>0</v>
      </c>
      <c r="I357" s="35">
        <v>0</v>
      </c>
      <c r="J357">
        <v>1</v>
      </c>
      <c r="K357" t="s">
        <v>377</v>
      </c>
      <c r="L357" s="35">
        <v>850</v>
      </c>
      <c r="M357" t="s">
        <v>105</v>
      </c>
      <c r="N357">
        <v>1127</v>
      </c>
      <c r="O357" s="28">
        <v>45293</v>
      </c>
    </row>
    <row r="358" spans="1:15" x14ac:dyDescent="0.25">
      <c r="A358">
        <v>9129</v>
      </c>
      <c r="B358" s="28">
        <v>45293</v>
      </c>
      <c r="C358">
        <v>2024098</v>
      </c>
      <c r="D358" t="s">
        <v>292</v>
      </c>
      <c r="E358" t="s">
        <v>363</v>
      </c>
      <c r="F358" s="35">
        <v>0</v>
      </c>
      <c r="G358" s="35">
        <v>0</v>
      </c>
      <c r="H358" s="35">
        <v>0</v>
      </c>
      <c r="I358" s="35">
        <v>0</v>
      </c>
      <c r="J358">
        <v>0</v>
      </c>
      <c r="K358" t="s">
        <v>505</v>
      </c>
      <c r="L358" s="35">
        <v>0</v>
      </c>
      <c r="M358" t="s">
        <v>518</v>
      </c>
      <c r="N358">
        <v>1128</v>
      </c>
      <c r="O358" s="28">
        <v>45293</v>
      </c>
    </row>
    <row r="359" spans="1:15" x14ac:dyDescent="0.25">
      <c r="A359">
        <v>9129</v>
      </c>
      <c r="B359" s="28">
        <v>45293</v>
      </c>
      <c r="C359">
        <v>2024098</v>
      </c>
      <c r="D359" t="s">
        <v>292</v>
      </c>
      <c r="E359" t="s">
        <v>363</v>
      </c>
      <c r="F359" s="35">
        <v>40.47</v>
      </c>
      <c r="G359" s="35">
        <v>0</v>
      </c>
      <c r="H359" s="35">
        <v>0</v>
      </c>
      <c r="I359" s="35">
        <v>0</v>
      </c>
      <c r="J359">
        <v>1</v>
      </c>
      <c r="K359" t="s">
        <v>505</v>
      </c>
      <c r="L359" s="35">
        <v>40.47</v>
      </c>
      <c r="M359" t="s">
        <v>543</v>
      </c>
      <c r="N359">
        <v>1128</v>
      </c>
      <c r="O359" s="28">
        <v>45293</v>
      </c>
    </row>
    <row r="360" spans="1:15" x14ac:dyDescent="0.25">
      <c r="A360">
        <v>9129</v>
      </c>
      <c r="B360" s="28">
        <v>45293</v>
      </c>
      <c r="C360">
        <v>2024098</v>
      </c>
      <c r="D360" t="s">
        <v>292</v>
      </c>
      <c r="E360" t="s">
        <v>363</v>
      </c>
      <c r="F360" s="35">
        <v>47.28</v>
      </c>
      <c r="G360" s="35">
        <v>0</v>
      </c>
      <c r="H360" s="35">
        <v>0</v>
      </c>
      <c r="I360" s="35">
        <v>0</v>
      </c>
      <c r="J360">
        <v>1</v>
      </c>
      <c r="K360" t="s">
        <v>506</v>
      </c>
      <c r="L360" s="35">
        <v>47.28</v>
      </c>
      <c r="M360" t="s">
        <v>518</v>
      </c>
      <c r="N360">
        <v>1128</v>
      </c>
      <c r="O360" s="28">
        <v>45293</v>
      </c>
    </row>
    <row r="361" spans="1:15" x14ac:dyDescent="0.25">
      <c r="A361">
        <v>9129</v>
      </c>
      <c r="B361" s="28">
        <v>45293</v>
      </c>
      <c r="C361">
        <v>2024098</v>
      </c>
      <c r="D361" t="s">
        <v>292</v>
      </c>
      <c r="E361" t="s">
        <v>363</v>
      </c>
      <c r="F361" s="35">
        <v>0</v>
      </c>
      <c r="G361" s="35">
        <v>0</v>
      </c>
      <c r="H361" s="35">
        <v>0</v>
      </c>
      <c r="I361" s="35">
        <v>0</v>
      </c>
      <c r="J361">
        <v>0</v>
      </c>
      <c r="K361" t="s">
        <v>506</v>
      </c>
      <c r="L361" s="35">
        <v>0</v>
      </c>
      <c r="M361" t="s">
        <v>543</v>
      </c>
      <c r="N361">
        <v>1128</v>
      </c>
      <c r="O361" s="28">
        <v>45293</v>
      </c>
    </row>
    <row r="362" spans="1:15" x14ac:dyDescent="0.25">
      <c r="A362">
        <v>9129</v>
      </c>
      <c r="B362" s="28">
        <v>45293</v>
      </c>
      <c r="C362">
        <v>2024098</v>
      </c>
      <c r="D362" t="s">
        <v>292</v>
      </c>
      <c r="E362" t="s">
        <v>363</v>
      </c>
      <c r="F362" s="35">
        <v>22.81</v>
      </c>
      <c r="G362" s="35">
        <v>0</v>
      </c>
      <c r="H362" s="35">
        <v>0</v>
      </c>
      <c r="I362" s="35">
        <v>0</v>
      </c>
      <c r="J362">
        <v>1</v>
      </c>
      <c r="K362" t="s">
        <v>507</v>
      </c>
      <c r="L362" s="35">
        <v>22.81</v>
      </c>
      <c r="M362" t="s">
        <v>518</v>
      </c>
      <c r="N362">
        <v>1128</v>
      </c>
      <c r="O362" s="28">
        <v>45293</v>
      </c>
    </row>
    <row r="363" spans="1:15" x14ac:dyDescent="0.25">
      <c r="A363">
        <v>9129</v>
      </c>
      <c r="B363" s="28">
        <v>45293</v>
      </c>
      <c r="C363">
        <v>2024098</v>
      </c>
      <c r="D363" t="s">
        <v>292</v>
      </c>
      <c r="E363" t="s">
        <v>363</v>
      </c>
      <c r="F363" s="35">
        <v>0</v>
      </c>
      <c r="G363" s="35">
        <v>0</v>
      </c>
      <c r="H363" s="35">
        <v>0</v>
      </c>
      <c r="I363" s="35">
        <v>0</v>
      </c>
      <c r="J363">
        <v>0</v>
      </c>
      <c r="K363" t="s">
        <v>507</v>
      </c>
      <c r="L363" s="35">
        <v>0</v>
      </c>
      <c r="M363" t="s">
        <v>543</v>
      </c>
      <c r="N363">
        <v>1128</v>
      </c>
      <c r="O363" s="28">
        <v>45293</v>
      </c>
    </row>
    <row r="364" spans="1:15" x14ac:dyDescent="0.25">
      <c r="A364">
        <v>9130</v>
      </c>
      <c r="B364" s="28">
        <v>45293</v>
      </c>
      <c r="C364">
        <v>2024124</v>
      </c>
      <c r="D364" t="s">
        <v>293</v>
      </c>
      <c r="E364" t="s">
        <v>340</v>
      </c>
      <c r="F364" s="35">
        <v>161.16</v>
      </c>
      <c r="G364" s="35">
        <v>0</v>
      </c>
      <c r="H364" s="35">
        <v>0</v>
      </c>
      <c r="I364" s="35">
        <v>0</v>
      </c>
      <c r="J364">
        <v>1</v>
      </c>
      <c r="K364" t="s">
        <v>416</v>
      </c>
      <c r="L364" s="35">
        <v>161.16</v>
      </c>
      <c r="M364" t="s">
        <v>522</v>
      </c>
      <c r="N364">
        <v>1128</v>
      </c>
      <c r="O364" s="28">
        <v>45293</v>
      </c>
    </row>
    <row r="365" spans="1:15" x14ac:dyDescent="0.25">
      <c r="A365">
        <v>9130</v>
      </c>
      <c r="B365" s="28">
        <v>45293</v>
      </c>
      <c r="C365">
        <v>2024124</v>
      </c>
      <c r="D365" t="s">
        <v>293</v>
      </c>
      <c r="E365" t="s">
        <v>341</v>
      </c>
      <c r="F365" s="35">
        <v>30</v>
      </c>
      <c r="G365" s="35">
        <v>0</v>
      </c>
      <c r="H365" s="35">
        <v>0</v>
      </c>
      <c r="I365" s="35">
        <v>0</v>
      </c>
      <c r="J365">
        <v>1</v>
      </c>
      <c r="K365" t="s">
        <v>416</v>
      </c>
      <c r="L365" s="35">
        <v>30</v>
      </c>
      <c r="M365" t="s">
        <v>522</v>
      </c>
      <c r="N365">
        <v>1128</v>
      </c>
      <c r="O365" s="28">
        <v>45293</v>
      </c>
    </row>
    <row r="366" spans="1:15" x14ac:dyDescent="0.25">
      <c r="A366">
        <v>9154</v>
      </c>
      <c r="B366" s="28">
        <v>45321</v>
      </c>
      <c r="C366">
        <v>2024064</v>
      </c>
      <c r="D366" t="s">
        <v>294</v>
      </c>
      <c r="E366" t="s">
        <v>364</v>
      </c>
      <c r="F366" s="35">
        <v>0</v>
      </c>
      <c r="G366" s="35">
        <v>0</v>
      </c>
      <c r="H366" s="35">
        <v>0</v>
      </c>
      <c r="I366" s="35">
        <v>0</v>
      </c>
      <c r="J366">
        <v>0</v>
      </c>
      <c r="K366" t="s">
        <v>415</v>
      </c>
      <c r="L366" s="35">
        <v>0</v>
      </c>
      <c r="M366" t="s">
        <v>519</v>
      </c>
      <c r="N366">
        <v>1166</v>
      </c>
      <c r="O366" s="28">
        <v>45321</v>
      </c>
    </row>
    <row r="367" spans="1:15" x14ac:dyDescent="0.25">
      <c r="A367">
        <v>9154</v>
      </c>
      <c r="B367" s="28">
        <v>45321</v>
      </c>
      <c r="C367">
        <v>2024064</v>
      </c>
      <c r="D367" t="s">
        <v>294</v>
      </c>
      <c r="E367" t="s">
        <v>365</v>
      </c>
      <c r="F367" s="35">
        <v>0</v>
      </c>
      <c r="G367" s="35">
        <v>0</v>
      </c>
      <c r="H367" s="35">
        <v>0</v>
      </c>
      <c r="I367" s="35">
        <v>0</v>
      </c>
      <c r="J367">
        <v>0</v>
      </c>
      <c r="K367" t="s">
        <v>415</v>
      </c>
      <c r="L367" s="35">
        <v>0</v>
      </c>
      <c r="M367" t="s">
        <v>519</v>
      </c>
      <c r="N367">
        <v>1166</v>
      </c>
      <c r="O367" s="28">
        <v>45321</v>
      </c>
    </row>
    <row r="368" spans="1:15" x14ac:dyDescent="0.25">
      <c r="A368">
        <v>9154</v>
      </c>
      <c r="B368" s="28">
        <v>45321</v>
      </c>
      <c r="C368">
        <v>2024064</v>
      </c>
      <c r="D368" t="s">
        <v>294</v>
      </c>
      <c r="E368" t="s">
        <v>342</v>
      </c>
      <c r="F368" s="35">
        <v>68.97</v>
      </c>
      <c r="G368" s="35">
        <v>0</v>
      </c>
      <c r="H368" s="35">
        <v>0</v>
      </c>
      <c r="I368" s="35">
        <v>0</v>
      </c>
      <c r="J368">
        <v>1</v>
      </c>
      <c r="K368" t="s">
        <v>415</v>
      </c>
      <c r="L368" s="35">
        <v>68.97</v>
      </c>
      <c r="M368" t="s">
        <v>530</v>
      </c>
      <c r="N368">
        <v>1166</v>
      </c>
      <c r="O368" s="28">
        <v>45321</v>
      </c>
    </row>
    <row r="369" spans="1:15" x14ac:dyDescent="0.25">
      <c r="A369">
        <v>9154</v>
      </c>
      <c r="B369" s="28">
        <v>45321</v>
      </c>
      <c r="C369">
        <v>2024064</v>
      </c>
      <c r="D369" t="s">
        <v>294</v>
      </c>
      <c r="E369" t="s">
        <v>339</v>
      </c>
      <c r="F369" s="35">
        <v>0</v>
      </c>
      <c r="G369" s="35">
        <v>0</v>
      </c>
      <c r="H369" s="35">
        <v>0</v>
      </c>
      <c r="I369" s="35">
        <v>0</v>
      </c>
      <c r="J369">
        <v>0</v>
      </c>
      <c r="K369" t="s">
        <v>415</v>
      </c>
      <c r="L369" s="35">
        <v>0</v>
      </c>
      <c r="M369" t="s">
        <v>530</v>
      </c>
      <c r="N369">
        <v>1166</v>
      </c>
      <c r="O369" s="28">
        <v>45321</v>
      </c>
    </row>
    <row r="370" spans="1:15" x14ac:dyDescent="0.25">
      <c r="A370">
        <v>9131</v>
      </c>
      <c r="B370" s="28">
        <v>45293</v>
      </c>
      <c r="C370">
        <v>2024118</v>
      </c>
      <c r="D370" t="s">
        <v>295</v>
      </c>
      <c r="E370" t="s">
        <v>366</v>
      </c>
      <c r="F370" s="35">
        <v>53.01</v>
      </c>
      <c r="G370" s="35">
        <v>0</v>
      </c>
      <c r="H370" s="35">
        <v>0</v>
      </c>
      <c r="I370" s="35">
        <v>0</v>
      </c>
      <c r="J370">
        <v>1</v>
      </c>
      <c r="K370" t="s">
        <v>508</v>
      </c>
      <c r="L370" s="35">
        <v>53.01</v>
      </c>
      <c r="M370" t="s">
        <v>192</v>
      </c>
      <c r="N370">
        <v>1128</v>
      </c>
      <c r="O370" s="28">
        <v>45293</v>
      </c>
    </row>
    <row r="371" spans="1:15" x14ac:dyDescent="0.25">
      <c r="A371">
        <v>9131</v>
      </c>
      <c r="B371" s="28">
        <v>45293</v>
      </c>
      <c r="C371">
        <v>2024118</v>
      </c>
      <c r="D371" t="s">
        <v>295</v>
      </c>
      <c r="E371" t="s">
        <v>367</v>
      </c>
      <c r="F371" s="35">
        <v>28.7</v>
      </c>
      <c r="G371" s="35">
        <v>0</v>
      </c>
      <c r="H371" s="35">
        <v>0</v>
      </c>
      <c r="I371" s="35">
        <v>0</v>
      </c>
      <c r="J371">
        <v>2</v>
      </c>
      <c r="K371" t="s">
        <v>508</v>
      </c>
      <c r="L371" s="35">
        <v>57.4</v>
      </c>
      <c r="M371" t="s">
        <v>192</v>
      </c>
      <c r="N371">
        <v>1128</v>
      </c>
      <c r="O371" s="28">
        <v>45293</v>
      </c>
    </row>
    <row r="372" spans="1:15" x14ac:dyDescent="0.25">
      <c r="A372">
        <v>9131</v>
      </c>
      <c r="B372" s="28">
        <v>45293</v>
      </c>
      <c r="C372">
        <v>2024118</v>
      </c>
      <c r="D372" t="s">
        <v>295</v>
      </c>
      <c r="E372" t="s">
        <v>368</v>
      </c>
      <c r="F372" s="35">
        <v>38.229999999999997</v>
      </c>
      <c r="G372" s="35">
        <v>0</v>
      </c>
      <c r="H372" s="35">
        <v>0</v>
      </c>
      <c r="I372" s="35">
        <v>0</v>
      </c>
      <c r="J372">
        <v>2</v>
      </c>
      <c r="K372" t="s">
        <v>508</v>
      </c>
      <c r="L372" s="35">
        <v>76.459999999999994</v>
      </c>
      <c r="M372" t="s">
        <v>66</v>
      </c>
      <c r="N372">
        <v>1128</v>
      </c>
      <c r="O372" s="28">
        <v>45293</v>
      </c>
    </row>
    <row r="373" spans="1:15" x14ac:dyDescent="0.25">
      <c r="A373">
        <v>9147</v>
      </c>
      <c r="B373" s="28">
        <v>45315</v>
      </c>
      <c r="C373">
        <v>2024135</v>
      </c>
      <c r="D373" t="s">
        <v>295</v>
      </c>
      <c r="E373" t="s">
        <v>369</v>
      </c>
      <c r="F373" s="35">
        <v>39.590000000000003</v>
      </c>
      <c r="G373" s="35">
        <v>0</v>
      </c>
      <c r="H373" s="35">
        <v>0</v>
      </c>
      <c r="I373" s="35">
        <v>0</v>
      </c>
      <c r="J373">
        <v>2</v>
      </c>
      <c r="K373" t="s">
        <v>509</v>
      </c>
      <c r="L373" s="35">
        <v>79.180000000000007</v>
      </c>
      <c r="M373" t="s">
        <v>192</v>
      </c>
      <c r="N373">
        <v>1156</v>
      </c>
      <c r="O373" s="28">
        <v>45315</v>
      </c>
    </row>
    <row r="374" spans="1:15" x14ac:dyDescent="0.25">
      <c r="A374">
        <v>9147</v>
      </c>
      <c r="B374" s="28">
        <v>45315</v>
      </c>
      <c r="C374">
        <v>2024135</v>
      </c>
      <c r="D374" t="s">
        <v>295</v>
      </c>
      <c r="E374" t="s">
        <v>370</v>
      </c>
      <c r="F374" s="35">
        <v>0</v>
      </c>
      <c r="G374" s="35">
        <v>0</v>
      </c>
      <c r="H374" s="35">
        <v>0</v>
      </c>
      <c r="I374" s="35">
        <v>0</v>
      </c>
      <c r="J374">
        <v>0</v>
      </c>
      <c r="K374" t="s">
        <v>509</v>
      </c>
      <c r="L374" s="35">
        <v>0</v>
      </c>
      <c r="M374" t="s">
        <v>529</v>
      </c>
      <c r="N374">
        <v>1156</v>
      </c>
      <c r="O374" s="28">
        <v>45315</v>
      </c>
    </row>
    <row r="375" spans="1:15" x14ac:dyDescent="0.25">
      <c r="A375">
        <v>9147</v>
      </c>
      <c r="B375" s="28">
        <v>45315</v>
      </c>
      <c r="C375">
        <v>2024135</v>
      </c>
      <c r="D375" t="s">
        <v>295</v>
      </c>
      <c r="E375" t="s">
        <v>371</v>
      </c>
      <c r="F375" s="35">
        <v>38.229999999999997</v>
      </c>
      <c r="G375" s="35">
        <v>0</v>
      </c>
      <c r="H375" s="35">
        <v>0</v>
      </c>
      <c r="I375" s="35">
        <v>0</v>
      </c>
      <c r="J375">
        <v>3</v>
      </c>
      <c r="K375" t="s">
        <v>509</v>
      </c>
      <c r="L375" s="35">
        <v>114.69</v>
      </c>
      <c r="M375" t="s">
        <v>66</v>
      </c>
      <c r="N375">
        <v>1156</v>
      </c>
      <c r="O375" s="28">
        <v>45315</v>
      </c>
    </row>
    <row r="376" spans="1:15" x14ac:dyDescent="0.25">
      <c r="A376">
        <v>9147</v>
      </c>
      <c r="B376" s="28">
        <v>45315</v>
      </c>
      <c r="C376">
        <v>2024135</v>
      </c>
      <c r="D376" t="s">
        <v>295</v>
      </c>
      <c r="E376" t="s">
        <v>372</v>
      </c>
      <c r="F376" s="35">
        <v>0</v>
      </c>
      <c r="G376" s="35">
        <v>0</v>
      </c>
      <c r="H376" s="35">
        <v>0</v>
      </c>
      <c r="I376" s="35">
        <v>0</v>
      </c>
      <c r="J376">
        <v>0</v>
      </c>
      <c r="K376" t="s">
        <v>509</v>
      </c>
      <c r="L376" s="35">
        <v>0</v>
      </c>
      <c r="M376" t="s">
        <v>544</v>
      </c>
      <c r="N376">
        <v>1156</v>
      </c>
      <c r="O376" s="28">
        <v>45315</v>
      </c>
    </row>
    <row r="377" spans="1:15" x14ac:dyDescent="0.25">
      <c r="A377">
        <v>9147</v>
      </c>
      <c r="B377" s="28">
        <v>45315</v>
      </c>
      <c r="C377">
        <v>2024135</v>
      </c>
      <c r="D377" t="s">
        <v>295</v>
      </c>
      <c r="E377" t="s">
        <v>369</v>
      </c>
      <c r="F377" s="35">
        <v>0</v>
      </c>
      <c r="G377" s="35">
        <v>0</v>
      </c>
      <c r="H377" s="35">
        <v>0</v>
      </c>
      <c r="I377" s="35">
        <v>0</v>
      </c>
      <c r="J377">
        <v>0</v>
      </c>
      <c r="K377" t="s">
        <v>510</v>
      </c>
      <c r="L377" s="35">
        <v>0</v>
      </c>
      <c r="M377" t="s">
        <v>192</v>
      </c>
      <c r="N377">
        <v>1156</v>
      </c>
      <c r="O377" s="28">
        <v>45315</v>
      </c>
    </row>
    <row r="378" spans="1:15" x14ac:dyDescent="0.25">
      <c r="A378">
        <v>9147</v>
      </c>
      <c r="B378" s="28">
        <v>45315</v>
      </c>
      <c r="C378">
        <v>2024135</v>
      </c>
      <c r="D378" t="s">
        <v>295</v>
      </c>
      <c r="E378" t="s">
        <v>370</v>
      </c>
      <c r="F378" s="35">
        <v>9.1999999999999993</v>
      </c>
      <c r="G378" s="35">
        <v>0</v>
      </c>
      <c r="H378" s="35">
        <v>0</v>
      </c>
      <c r="I378" s="35">
        <v>0</v>
      </c>
      <c r="J378">
        <v>1</v>
      </c>
      <c r="K378" t="s">
        <v>510</v>
      </c>
      <c r="L378" s="35">
        <v>9.1999999999999993</v>
      </c>
      <c r="M378" t="s">
        <v>529</v>
      </c>
      <c r="N378">
        <v>1156</v>
      </c>
      <c r="O378" s="28">
        <v>45315</v>
      </c>
    </row>
    <row r="379" spans="1:15" x14ac:dyDescent="0.25">
      <c r="A379">
        <v>9147</v>
      </c>
      <c r="B379" s="28">
        <v>45315</v>
      </c>
      <c r="C379">
        <v>2024135</v>
      </c>
      <c r="D379" t="s">
        <v>295</v>
      </c>
      <c r="E379" t="s">
        <v>371</v>
      </c>
      <c r="F379" s="35">
        <v>0</v>
      </c>
      <c r="G379" s="35">
        <v>0</v>
      </c>
      <c r="H379" s="35">
        <v>0</v>
      </c>
      <c r="I379" s="35">
        <v>0</v>
      </c>
      <c r="J379">
        <v>0</v>
      </c>
      <c r="K379" t="s">
        <v>510</v>
      </c>
      <c r="L379" s="35">
        <v>0</v>
      </c>
      <c r="M379" t="s">
        <v>66</v>
      </c>
      <c r="N379">
        <v>1156</v>
      </c>
      <c r="O379" s="28">
        <v>45315</v>
      </c>
    </row>
    <row r="380" spans="1:15" x14ac:dyDescent="0.25">
      <c r="A380">
        <v>9147</v>
      </c>
      <c r="B380" s="28">
        <v>45315</v>
      </c>
      <c r="C380">
        <v>2024135</v>
      </c>
      <c r="D380" t="s">
        <v>295</v>
      </c>
      <c r="E380" t="s">
        <v>372</v>
      </c>
      <c r="F380" s="35">
        <v>0</v>
      </c>
      <c r="G380" s="35">
        <v>0</v>
      </c>
      <c r="H380" s="35">
        <v>0</v>
      </c>
      <c r="I380" s="35">
        <v>0</v>
      </c>
      <c r="J380">
        <v>0</v>
      </c>
      <c r="K380" t="s">
        <v>510</v>
      </c>
      <c r="L380" s="35">
        <v>0</v>
      </c>
      <c r="M380" t="s">
        <v>544</v>
      </c>
      <c r="N380">
        <v>1156</v>
      </c>
      <c r="O380" s="28">
        <v>45315</v>
      </c>
    </row>
    <row r="381" spans="1:15" x14ac:dyDescent="0.25">
      <c r="A381">
        <v>9147</v>
      </c>
      <c r="B381" s="28">
        <v>45315</v>
      </c>
      <c r="C381">
        <v>2024135</v>
      </c>
      <c r="D381" t="s">
        <v>295</v>
      </c>
      <c r="E381" t="s">
        <v>369</v>
      </c>
      <c r="F381" s="35">
        <v>0</v>
      </c>
      <c r="G381" s="35">
        <v>0</v>
      </c>
      <c r="H381" s="35">
        <v>0</v>
      </c>
      <c r="I381" s="35">
        <v>0</v>
      </c>
      <c r="J381">
        <v>0</v>
      </c>
      <c r="K381" t="s">
        <v>511</v>
      </c>
      <c r="L381" s="35">
        <v>0</v>
      </c>
      <c r="M381" t="s">
        <v>192</v>
      </c>
      <c r="N381">
        <v>1156</v>
      </c>
      <c r="O381" s="28">
        <v>45315</v>
      </c>
    </row>
    <row r="382" spans="1:15" x14ac:dyDescent="0.25">
      <c r="A382">
        <v>9147</v>
      </c>
      <c r="B382" s="28">
        <v>45315</v>
      </c>
      <c r="C382">
        <v>2024135</v>
      </c>
      <c r="D382" t="s">
        <v>295</v>
      </c>
      <c r="E382" t="s">
        <v>370</v>
      </c>
      <c r="F382" s="35">
        <v>0</v>
      </c>
      <c r="G382" s="35">
        <v>0</v>
      </c>
      <c r="H382" s="35">
        <v>0</v>
      </c>
      <c r="I382" s="35">
        <v>0</v>
      </c>
      <c r="J382">
        <v>0</v>
      </c>
      <c r="K382" t="s">
        <v>511</v>
      </c>
      <c r="L382" s="35">
        <v>0</v>
      </c>
      <c r="M382" t="s">
        <v>529</v>
      </c>
      <c r="N382">
        <v>1156</v>
      </c>
      <c r="O382" s="28">
        <v>45315</v>
      </c>
    </row>
    <row r="383" spans="1:15" x14ac:dyDescent="0.25">
      <c r="A383">
        <v>9147</v>
      </c>
      <c r="B383" s="28">
        <v>45315</v>
      </c>
      <c r="C383">
        <v>2024135</v>
      </c>
      <c r="D383" t="s">
        <v>295</v>
      </c>
      <c r="E383" t="s">
        <v>371</v>
      </c>
      <c r="F383" s="35">
        <v>0</v>
      </c>
      <c r="G383" s="35">
        <v>0</v>
      </c>
      <c r="H383" s="35">
        <v>0</v>
      </c>
      <c r="I383" s="35">
        <v>0</v>
      </c>
      <c r="J383">
        <v>0</v>
      </c>
      <c r="K383" t="s">
        <v>511</v>
      </c>
      <c r="L383" s="35">
        <v>0</v>
      </c>
      <c r="M383" t="s">
        <v>66</v>
      </c>
      <c r="N383">
        <v>1156</v>
      </c>
      <c r="O383" s="28">
        <v>45315</v>
      </c>
    </row>
    <row r="384" spans="1:15" x14ac:dyDescent="0.25">
      <c r="A384">
        <v>9147</v>
      </c>
      <c r="B384" s="28">
        <v>45315</v>
      </c>
      <c r="C384">
        <v>2024135</v>
      </c>
      <c r="D384" t="s">
        <v>295</v>
      </c>
      <c r="E384" t="s">
        <v>372</v>
      </c>
      <c r="F384" s="35">
        <v>29.39</v>
      </c>
      <c r="G384" s="35">
        <v>0</v>
      </c>
      <c r="H384" s="35">
        <v>0</v>
      </c>
      <c r="I384" s="35">
        <v>0</v>
      </c>
      <c r="J384">
        <v>1</v>
      </c>
      <c r="K384" t="s">
        <v>511</v>
      </c>
      <c r="L384" s="35">
        <v>29.39</v>
      </c>
      <c r="M384" t="s">
        <v>544</v>
      </c>
      <c r="N384">
        <v>1156</v>
      </c>
      <c r="O384" s="28">
        <v>45315</v>
      </c>
    </row>
    <row r="385" spans="1:15" x14ac:dyDescent="0.25">
      <c r="A385">
        <v>9132</v>
      </c>
      <c r="B385" s="28">
        <v>45293</v>
      </c>
      <c r="C385">
        <v>2024041</v>
      </c>
      <c r="D385" t="s">
        <v>237</v>
      </c>
      <c r="E385" t="s">
        <v>234</v>
      </c>
      <c r="F385" s="35">
        <v>270.77999999999997</v>
      </c>
      <c r="G385" s="35">
        <v>0</v>
      </c>
      <c r="H385" s="35">
        <v>0</v>
      </c>
      <c r="I385" s="35">
        <v>0</v>
      </c>
      <c r="J385">
        <v>1</v>
      </c>
      <c r="K385" t="s">
        <v>377</v>
      </c>
      <c r="L385" s="35">
        <v>270.77999999999997</v>
      </c>
      <c r="M385" t="s">
        <v>238</v>
      </c>
      <c r="N385">
        <v>1128</v>
      </c>
      <c r="O385" s="28">
        <v>45293</v>
      </c>
    </row>
    <row r="386" spans="1:15" x14ac:dyDescent="0.25">
      <c r="A386">
        <v>0</v>
      </c>
      <c r="B386" s="28">
        <v>45307</v>
      </c>
      <c r="C386">
        <v>2024004</v>
      </c>
      <c r="D386" t="s">
        <v>228</v>
      </c>
      <c r="E386" t="s">
        <v>229</v>
      </c>
      <c r="F386" s="35">
        <v>68.87</v>
      </c>
      <c r="G386" s="35">
        <v>0</v>
      </c>
      <c r="H386" s="35">
        <v>0</v>
      </c>
      <c r="I386" s="35">
        <v>0</v>
      </c>
      <c r="J386">
        <v>1</v>
      </c>
      <c r="K386" t="s">
        <v>512</v>
      </c>
      <c r="L386" s="35">
        <v>68.87</v>
      </c>
      <c r="M386" t="s">
        <v>230</v>
      </c>
      <c r="N386">
        <v>1151</v>
      </c>
      <c r="O386" s="28">
        <v>45307</v>
      </c>
    </row>
    <row r="391" spans="1:15" x14ac:dyDescent="0.25">
      <c r="J391" s="3" t="s">
        <v>545</v>
      </c>
      <c r="L391" s="48">
        <f>SUM(L2:L390)</f>
        <v>278452.24</v>
      </c>
    </row>
  </sheetData>
  <sortState xmlns:xlrd2="http://schemas.microsoft.com/office/spreadsheetml/2017/richdata2" ref="A2:O248">
    <sortCondition ref="A2:A248"/>
  </sortState>
  <pageMargins left="0.7" right="0.7" top="0.75" bottom="0.75" header="0.3" footer="0.3"/>
  <pageSetup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54D7-7F54-42AA-BA84-9E8D00001DAB}">
  <dimension ref="A1"/>
  <sheetViews>
    <sheetView topLeftCell="A13" workbookViewId="0">
      <selection activeCell="T36" sqref="T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D3FC5-EF38-4B17-B0E0-A2C5B3383CA9}">
  <dimension ref="A1"/>
  <sheetViews>
    <sheetView topLeftCell="A9" workbookViewId="0">
      <selection activeCell="T35" sqref="T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CA76-E768-4718-AC48-16B5B20490BC}">
  <dimension ref="A1"/>
  <sheetViews>
    <sheetView zoomScale="99" workbookViewId="0">
      <selection activeCell="N24" sqref="N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January 2024</vt:lpstr>
      <vt:lpstr>January 2024 Detail</vt:lpstr>
      <vt:lpstr>January 2024 Revenue</vt:lpstr>
      <vt:lpstr>January 24 Disbursement Detail</vt:lpstr>
      <vt:lpstr>EXHIBIT B - TITLE II</vt:lpstr>
      <vt:lpstr>EXHIBIT B - ESSER ARP</vt:lpstr>
      <vt:lpstr>EXHIBIT B - NEXTGEN CTE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Cabral</dc:creator>
  <cp:lastModifiedBy>Priscilla Cabral</cp:lastModifiedBy>
  <cp:lastPrinted>2024-01-30T20:06:59Z</cp:lastPrinted>
  <dcterms:created xsi:type="dcterms:W3CDTF">2023-05-12T16:04:49Z</dcterms:created>
  <dcterms:modified xsi:type="dcterms:W3CDTF">2024-02-21T00:53:52Z</dcterms:modified>
</cp:coreProperties>
</file>