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smontanashigh-my.sharepoint.com/personal/p_cabral_lasmontanashigh_com/Documents/Documents/Board Info/FY 2023-2024/"/>
    </mc:Choice>
  </mc:AlternateContent>
  <xr:revisionPtr revIDLastSave="214" documentId="8_{F91581BE-4451-4340-8AB7-8CEE6CF39576}" xr6:coauthVersionLast="47" xr6:coauthVersionMax="47" xr10:uidLastSave="{241EF000-4415-4142-BA53-6421FB135518}"/>
  <bookViews>
    <workbookView xWindow="-28920" yWindow="-120" windowWidth="29040" windowHeight="15990" activeTab="3" xr2:uid="{B38FD8EC-382F-4DF2-9DE3-2E708A97EFDD}"/>
  </bookViews>
  <sheets>
    <sheet name="June 2023" sheetId="1" r:id="rId1"/>
    <sheet name="June 2023 Detail" sheetId="2" r:id="rId2"/>
    <sheet name="June 2023 Revenue" sheetId="3" r:id="rId3"/>
    <sheet name="June 2023 Disbursement Detail" sheetId="4" r:id="rId4"/>
  </sheets>
  <definedNames>
    <definedName name="_xlnm._FilterDatabase" localSheetId="0" hidden="1">'June 2023'!$A$4:$Q$28</definedName>
    <definedName name="_xlnm._FilterDatabase" localSheetId="1" hidden="1">'June 2023 Detail'!$A$1:$I$772</definedName>
    <definedName name="_xlnm._FilterDatabase" localSheetId="3" hidden="1">'June 2023 Disbursement Detail'!$A$1:$O$1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2" i="4" l="1"/>
  <c r="C15" i="3"/>
  <c r="M18" i="1"/>
  <c r="L18" i="1"/>
  <c r="F18" i="1"/>
  <c r="F4" i="1"/>
  <c r="F31" i="1" s="1"/>
  <c r="F12" i="1"/>
  <c r="L12" i="1" s="1"/>
  <c r="M12" i="1" s="1"/>
  <c r="J31" i="1"/>
  <c r="E31" i="1"/>
  <c r="D31" i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7" i="1"/>
  <c r="M17" i="1" s="1"/>
  <c r="L16" i="1"/>
  <c r="M16" i="1" s="1"/>
  <c r="L15" i="1"/>
  <c r="M15" i="1" s="1"/>
  <c r="L14" i="1"/>
  <c r="M14" i="1" s="1"/>
  <c r="L13" i="1"/>
  <c r="M13" i="1" s="1"/>
  <c r="L11" i="1"/>
  <c r="M11" i="1" s="1"/>
  <c r="L10" i="1"/>
  <c r="M10" i="1" s="1"/>
  <c r="L9" i="1"/>
  <c r="M9" i="1" s="1"/>
  <c r="L8" i="1"/>
  <c r="M8" i="1" s="1"/>
  <c r="M7" i="1"/>
  <c r="L6" i="1"/>
  <c r="M6" i="1" s="1"/>
  <c r="L5" i="1"/>
  <c r="M5" i="1" s="1"/>
  <c r="L4" i="1" l="1"/>
  <c r="H31" i="1"/>
  <c r="M4" i="1" l="1"/>
  <c r="L31" i="1"/>
</calcChain>
</file>

<file path=xl/sharedStrings.xml><?xml version="1.0" encoding="utf-8"?>
<sst xmlns="http://schemas.openxmlformats.org/spreadsheetml/2006/main" count="3877" uniqueCount="572">
  <si>
    <t>Las Montañas Charter High School</t>
  </si>
  <si>
    <t>BUDGET REPORTS FISCAL YEAR 2022-2023</t>
  </si>
  <si>
    <t>Revenue</t>
  </si>
  <si>
    <t>FUND NAME</t>
  </si>
  <si>
    <t>FUND #</t>
  </si>
  <si>
    <t>BUDGET</t>
  </si>
  <si>
    <t>ADJUSTMENT</t>
  </si>
  <si>
    <t>GL BUDGET</t>
  </si>
  <si>
    <t>EXPENDITURE TO DATE</t>
  </si>
  <si>
    <t>ENCUMBRANCE</t>
  </si>
  <si>
    <t>BUDGET BALANCE</t>
  </si>
  <si>
    <t>PERCENTAGE</t>
  </si>
  <si>
    <t>*</t>
  </si>
  <si>
    <t>Operational</t>
  </si>
  <si>
    <t>&gt;</t>
  </si>
  <si>
    <t>Student Nutrition</t>
  </si>
  <si>
    <t>Activity</t>
  </si>
  <si>
    <t>General Activity (Non-Inst. Support)</t>
  </si>
  <si>
    <t>Vending Machine</t>
  </si>
  <si>
    <t>Senior Class</t>
  </si>
  <si>
    <t>ENLACE</t>
  </si>
  <si>
    <t>Athletics</t>
  </si>
  <si>
    <t>CTE</t>
  </si>
  <si>
    <t>Title I</t>
  </si>
  <si>
    <t>Entitlement</t>
  </si>
  <si>
    <t>Title II</t>
  </si>
  <si>
    <t>Carl Perkins Secondary</t>
  </si>
  <si>
    <t>Carl Perkins Redistribution</t>
  </si>
  <si>
    <t>Student Support &amp; Academic Enrichment</t>
  </si>
  <si>
    <t>ESSER III American Rescue Plan</t>
  </si>
  <si>
    <t>IDEA/American Rescue Plan</t>
  </si>
  <si>
    <t>Medicaid</t>
  </si>
  <si>
    <t>GO Library</t>
  </si>
  <si>
    <t>Family Income Index</t>
  </si>
  <si>
    <t>Career Tech Ed Program</t>
  </si>
  <si>
    <t>PSCOC Lease Assistance</t>
  </si>
  <si>
    <t>HB-33</t>
  </si>
  <si>
    <t>SB-9 Special</t>
  </si>
  <si>
    <t>TOTAL</t>
  </si>
  <si>
    <t>* = Guaranteed Revenue</t>
  </si>
  <si>
    <t>&gt; RfR process, LMCHS must expend then request reimbursement</t>
  </si>
  <si>
    <t>Activity Fund - Revenue Generated</t>
  </si>
  <si>
    <t>Fund</t>
  </si>
  <si>
    <t>Function</t>
  </si>
  <si>
    <t>Object</t>
  </si>
  <si>
    <t>Budget</t>
  </si>
  <si>
    <t>Encumbrance</t>
  </si>
  <si>
    <t>11000 - Operational</t>
  </si>
  <si>
    <t>1000 - INSTRUCTION</t>
  </si>
  <si>
    <t>51100 - SALARIES EXPENSE</t>
  </si>
  <si>
    <t>0000 - Undesignated</t>
  </si>
  <si>
    <t>1010 - REGULAR EDUCATION</t>
  </si>
  <si>
    <t>2000 - SPECIAL PROGRAMS</t>
  </si>
  <si>
    <t>3000 - VOCATION AND TECHNICAL PROGRAMS</t>
  </si>
  <si>
    <t>4020 - Altervative &amp; At Risk Programs</t>
  </si>
  <si>
    <t>4025 - Alternative At Risk</t>
  </si>
  <si>
    <t xml:space="preserve">4040 - Extended Learning Time Programs. </t>
  </si>
  <si>
    <t>51300 - ADDITIONAL COMPENSATION</t>
  </si>
  <si>
    <t>9000 - Extra Curricular</t>
  </si>
  <si>
    <t>52111 - RETIREMENT</t>
  </si>
  <si>
    <t>0010 - Program</t>
  </si>
  <si>
    <t>52112 - RHC</t>
  </si>
  <si>
    <t>52210 - FICA</t>
  </si>
  <si>
    <t>52220 - MEDICARE BENEFITS</t>
  </si>
  <si>
    <t>52311 - HEALTH BENEFITS</t>
  </si>
  <si>
    <t>52312 - Life</t>
  </si>
  <si>
    <t>52313 - Dental</t>
  </si>
  <si>
    <t>52314 - Vision</t>
  </si>
  <si>
    <t>52315 - Disability Expense</t>
  </si>
  <si>
    <t>52500 - UNEMPLOYMENT BENEFITS</t>
  </si>
  <si>
    <t>52710 - WORKER COMP BENEFITS</t>
  </si>
  <si>
    <t>52720 - Work Comp Fee</t>
  </si>
  <si>
    <t>53330 - Professional Development</t>
  </si>
  <si>
    <t>53414 - Other Services</t>
  </si>
  <si>
    <t>53711 - Other Charges</t>
  </si>
  <si>
    <t>55817 - Student Travel</t>
  </si>
  <si>
    <t>55819 - TRAVEL</t>
  </si>
  <si>
    <t>55915 - Other Contract Services</t>
  </si>
  <si>
    <t>56109 - On Line Digital Software</t>
  </si>
  <si>
    <t>56113 - Software</t>
  </si>
  <si>
    <t>56114 - Library and Audio Visual</t>
  </si>
  <si>
    <t>56118 - Supplies/Materials</t>
  </si>
  <si>
    <t>56119 - Supply Assets ($5k or Less)</t>
  </si>
  <si>
    <t>57331 - FIXED ASSETS GT $5000</t>
  </si>
  <si>
    <t>57332 - Supply Assets</t>
  </si>
  <si>
    <t>2100 - Support Service-Students</t>
  </si>
  <si>
    <t>53211 - Contracts-Diagnosticians</t>
  </si>
  <si>
    <t>53212 - Contracts-Speech Therapy</t>
  </si>
  <si>
    <t>53213 - Contracts-Occupational Therapy</t>
  </si>
  <si>
    <t>53215 - Contract Psychologist</t>
  </si>
  <si>
    <t>53216 - Audiologist</t>
  </si>
  <si>
    <t>53218 - Contracts-Specialist</t>
  </si>
  <si>
    <t>55813 - Empolyee Travel-Non Teacher</t>
  </si>
  <si>
    <t>2200 - Support Service-Instruction</t>
  </si>
  <si>
    <t>2300 - Administration</t>
  </si>
  <si>
    <t>53413 - Legal</t>
  </si>
  <si>
    <t>55400 - Advertizing</t>
  </si>
  <si>
    <t>55812 - Board Training</t>
  </si>
  <si>
    <t>2400 - School Administration</t>
  </si>
  <si>
    <t>2500 - CENTRAL SERVICES</t>
  </si>
  <si>
    <t>54630 - Rent/Lease Equipment</t>
  </si>
  <si>
    <t>2600 - OPERATION &amp; MAINTENANCE</t>
  </si>
  <si>
    <t>54311 - M &amp; R Equipment</t>
  </si>
  <si>
    <t>54312 - Maintenance &amp; Repair Buildings and Grounds</t>
  </si>
  <si>
    <t>54313 - Maintenance &amp; Repair-Vehicles</t>
  </si>
  <si>
    <t>54411 - ELECTRICITY</t>
  </si>
  <si>
    <t>54412 - Natural Gas</t>
  </si>
  <si>
    <t>54415 - Water/Sewage</t>
  </si>
  <si>
    <t>54416 - Communication</t>
  </si>
  <si>
    <t>54610 - Rent/Lease Building</t>
  </si>
  <si>
    <t>55200 - Property/Liability Insurance</t>
  </si>
  <si>
    <t>56210 - Gasoline</t>
  </si>
  <si>
    <t>56215 - Tires/Tubes</t>
  </si>
  <si>
    <t>2700 - Student Transportation</t>
  </si>
  <si>
    <t>56211 - Gasoline</t>
  </si>
  <si>
    <t>57311 - VEHICLES</t>
  </si>
  <si>
    <t>2900 - Other Support Service</t>
  </si>
  <si>
    <t>58213 - Emergency Reserve</t>
  </si>
  <si>
    <t>3100 - FOOD SERVICE</t>
  </si>
  <si>
    <t>56116 - FOOD SUPPLIES</t>
  </si>
  <si>
    <t>3300 - Community Service</t>
  </si>
  <si>
    <t>21000 - FOOD SERVICE</t>
  </si>
  <si>
    <t>23000 - Non-Instructional Support</t>
  </si>
  <si>
    <t>3000 - Non-instructional</t>
  </si>
  <si>
    <t>23005 - GA-Vending Machine</t>
  </si>
  <si>
    <t>23008 - GA-Senior Class</t>
  </si>
  <si>
    <t>23009 - GA-Student Council</t>
  </si>
  <si>
    <t>23010 - GA-PE</t>
  </si>
  <si>
    <t>23013 - GA-CTE</t>
  </si>
  <si>
    <t>24101 - Title I</t>
  </si>
  <si>
    <t>55818 - Travel Non-employee</t>
  </si>
  <si>
    <t>24106 - Entitlement</t>
  </si>
  <si>
    <t>53217 - Interpreter</t>
  </si>
  <si>
    <t>24154 - Title II</t>
  </si>
  <si>
    <t>24174 - Carl Perkins Secondary</t>
  </si>
  <si>
    <t>24176 - Carl Perkins Redistribution</t>
  </si>
  <si>
    <t>24189 - Student Support &amp; Academic Enrichment</t>
  </si>
  <si>
    <t>24308 - CRRSA ESSER II</t>
  </si>
  <si>
    <t>24330 - American Rescue Plan ESSER III</t>
  </si>
  <si>
    <t>2000 - SUPPORT SERVICES</t>
  </si>
  <si>
    <t>4000 - Capital Outlay</t>
  </si>
  <si>
    <t>54500 - Construction Services</t>
  </si>
  <si>
    <t>24346 - Individuals with Disabilities Education Act/ARP</t>
  </si>
  <si>
    <t>24349 - Individuals with Disabilities Education Act/ARP</t>
  </si>
  <si>
    <t>25153 - Medicaid</t>
  </si>
  <si>
    <t>27107 - GO Library</t>
  </si>
  <si>
    <t xml:space="preserve">27109 - Instructional Materials Special Appro. </t>
  </si>
  <si>
    <t>56107 - Inst. Materials Credit 50 % Textbooks</t>
  </si>
  <si>
    <t>56108 - Instructional Materials 25% of 56111</t>
  </si>
  <si>
    <t>56111 - Inst. Materials Cash 50% Textbooks</t>
  </si>
  <si>
    <t>27407 - Family Income Index</t>
  </si>
  <si>
    <t>27502 - Career Tech Education Program</t>
  </si>
  <si>
    <t>31200 - PSCOC</t>
  </si>
  <si>
    <t>31600 - HB-33</t>
  </si>
  <si>
    <t>57112 - LAND IMPROVEMENTS</t>
  </si>
  <si>
    <t>31700 - Capital Outlay</t>
  </si>
  <si>
    <t>54315 - Maintance &amp; Repair Bldgs/Gnds/Equipment (SB-9)</t>
  </si>
  <si>
    <t>31703 - Capital Outlay Special</t>
  </si>
  <si>
    <t>Las Montañas Charter High School Revenue Listing</t>
  </si>
  <si>
    <t>Account</t>
  </si>
  <si>
    <t>Date</t>
  </si>
  <si>
    <t>Credit</t>
  </si>
  <si>
    <t>Memo</t>
  </si>
  <si>
    <t>Operational SEG</t>
  </si>
  <si>
    <t>23005.0000.41701.0000.567001.0000</t>
  </si>
  <si>
    <t>Vending Machine Collection</t>
  </si>
  <si>
    <t>Total</t>
  </si>
  <si>
    <t>CheckNumber</t>
  </si>
  <si>
    <t>CheckDate</t>
  </si>
  <si>
    <t>PONumber</t>
  </si>
  <si>
    <t>RemitName</t>
  </si>
  <si>
    <t>Description</t>
  </si>
  <si>
    <t>UnitPrice</t>
  </si>
  <si>
    <t>SalesTax</t>
  </si>
  <si>
    <t>UseTax</t>
  </si>
  <si>
    <t>Freight</t>
  </si>
  <si>
    <t>Qty</t>
  </si>
  <si>
    <t>Invoice</t>
  </si>
  <si>
    <t>TotalCost</t>
  </si>
  <si>
    <t>Voucher</t>
  </si>
  <si>
    <t>VoucherDate</t>
  </si>
  <si>
    <t>1100024005591500005670010000</t>
  </si>
  <si>
    <t>ACES</t>
  </si>
  <si>
    <t>Annual Substitutes</t>
  </si>
  <si>
    <t>1100010005591500005670010000</t>
  </si>
  <si>
    <t>Aflac</t>
  </si>
  <si>
    <t>Liability Payable Deferred Comp</t>
  </si>
  <si>
    <t>1100000002101200000000000000</t>
  </si>
  <si>
    <t xml:space="preserve">Liability payable </t>
  </si>
  <si>
    <t>2433000002101200000000000000</t>
  </si>
  <si>
    <t>1100010005611800005670010000</t>
  </si>
  <si>
    <t>1100025005611800005670010000</t>
  </si>
  <si>
    <t>American Linen Supply</t>
  </si>
  <si>
    <t>Annual Cleaning Supplies</t>
  </si>
  <si>
    <t>1100026005611800005670010000</t>
  </si>
  <si>
    <t>Barraza Consultation Services</t>
  </si>
  <si>
    <t>Annual Psych Services</t>
  </si>
  <si>
    <t>2410621005321520005670010000</t>
  </si>
  <si>
    <t>BB Consulting Services</t>
  </si>
  <si>
    <t>Business Support Services per Contract through June 2023</t>
  </si>
  <si>
    <t>1100025005591500005670010000</t>
  </si>
  <si>
    <t>Additional: Calls, Texts, Emails</t>
  </si>
  <si>
    <t>Liability-DD</t>
  </si>
  <si>
    <t>1100000002102200000000000000</t>
  </si>
  <si>
    <t>2410100002102200000000000000</t>
  </si>
  <si>
    <t>2433000002102200000000000000</t>
  </si>
  <si>
    <t>2750200002102200000000000000</t>
  </si>
  <si>
    <t>Citizens Bank-LC</t>
  </si>
  <si>
    <t>Liability payble FICA, SS, Fed Tax</t>
  </si>
  <si>
    <t>1100000002101300000000000000</t>
  </si>
  <si>
    <t>2410100002101300000000000000</t>
  </si>
  <si>
    <t xml:space="preserve">Liability payble </t>
  </si>
  <si>
    <t>2433000002101300000000000000</t>
  </si>
  <si>
    <t>2750200002101300000000000000</t>
  </si>
  <si>
    <t>Liability payable Deferred Comp</t>
  </si>
  <si>
    <t>2410100002101200000000000000</t>
  </si>
  <si>
    <t>2750200002101200000000000000</t>
  </si>
  <si>
    <t>Craving Cafe &amp; Catering</t>
  </si>
  <si>
    <t>Annual Food Service/Supplies</t>
  </si>
  <si>
    <t>1100031005611600005670010000</t>
  </si>
  <si>
    <t>2100031005611600005670010000</t>
  </si>
  <si>
    <t>Document Solutions, Inc.</t>
  </si>
  <si>
    <t>Annual Equipment Maintenance &amp; Repair</t>
  </si>
  <si>
    <t>1100026005431100005670010000</t>
  </si>
  <si>
    <t>Educational Retirement Board</t>
  </si>
  <si>
    <t>1100000002102300000000000000</t>
  </si>
  <si>
    <t>Liability payable ERB</t>
  </si>
  <si>
    <t>2410100002102300000000000000</t>
  </si>
  <si>
    <t>2433000002102300000000000000</t>
  </si>
  <si>
    <t>2750200002102300000000000000</t>
  </si>
  <si>
    <t>1100010005333010105670010000</t>
  </si>
  <si>
    <t>Globe Life</t>
  </si>
  <si>
    <t>Las Cruces Public Schools</t>
  </si>
  <si>
    <t>Annual Lease Agreement</t>
  </si>
  <si>
    <t>1100026005461000005670010000</t>
  </si>
  <si>
    <t>3120040005461000005670010000</t>
  </si>
  <si>
    <t>1100023005581300005670010000</t>
  </si>
  <si>
    <t>Vehicle Maintenance</t>
  </si>
  <si>
    <t>1100026005431300005670010000</t>
  </si>
  <si>
    <t>Matthews Fox, P.C.</t>
  </si>
  <si>
    <t>Annual Legal</t>
  </si>
  <si>
    <t>1100023005341300005670010000</t>
  </si>
  <si>
    <t>Maynes, Sandi</t>
  </si>
  <si>
    <t>Annual Bilingual Evaluations</t>
  </si>
  <si>
    <t>2410621005321220005670010000</t>
  </si>
  <si>
    <t>Annual English Evaluations</t>
  </si>
  <si>
    <t>Re-Evaluations</t>
  </si>
  <si>
    <t>Hourly Consultations</t>
  </si>
  <si>
    <t>MDC Computers</t>
  </si>
  <si>
    <t>Annual IT Maintenance</t>
  </si>
  <si>
    <t>1100010005341400005670010000</t>
  </si>
  <si>
    <t>New Mexico Taxation &amp; Revenue</t>
  </si>
  <si>
    <t>NMPSIA</t>
  </si>
  <si>
    <t>Liability payable Disability</t>
  </si>
  <si>
    <t>1100000002101800000000000000</t>
  </si>
  <si>
    <t>2410100002101800000000000000</t>
  </si>
  <si>
    <t>Liability paybale Medical</t>
  </si>
  <si>
    <t>1100000002101500000000000000</t>
  </si>
  <si>
    <t>Liability paybale medical</t>
  </si>
  <si>
    <t>2410100002101500000000000000</t>
  </si>
  <si>
    <t>2433000002101500000000000000</t>
  </si>
  <si>
    <t>Liability payable Dental</t>
  </si>
  <si>
    <t>1100000002101600000000000000</t>
  </si>
  <si>
    <t>2410100002101600000000000000</t>
  </si>
  <si>
    <t>Liability payable</t>
  </si>
  <si>
    <t>2433000002101600000000000000</t>
  </si>
  <si>
    <t>Liability payable Bacis Life</t>
  </si>
  <si>
    <t>1100000002101900000000000000</t>
  </si>
  <si>
    <t>Liability payable Basic Life</t>
  </si>
  <si>
    <t>2410100002101900000000000000</t>
  </si>
  <si>
    <t>Liability payable BL</t>
  </si>
  <si>
    <t>2433000002101900000000000000</t>
  </si>
  <si>
    <t>Liability payable Life</t>
  </si>
  <si>
    <t>1100000002101700000000000000</t>
  </si>
  <si>
    <t>2410100002101700000000000000</t>
  </si>
  <si>
    <t>2433000002101700000000000000</t>
  </si>
  <si>
    <t>NMRHCA</t>
  </si>
  <si>
    <t>1100000002102400000000000000</t>
  </si>
  <si>
    <t>Liability payable RHC</t>
  </si>
  <si>
    <t>2410100002102400000000000000</t>
  </si>
  <si>
    <t>2433000002102400000000000000</t>
  </si>
  <si>
    <t>2750200002102400000000000000</t>
  </si>
  <si>
    <t>PlanMember</t>
  </si>
  <si>
    <t>Robinson, Richard L</t>
  </si>
  <si>
    <t>Annual PE Coaching</t>
  </si>
  <si>
    <t>1100010005591510105670010000</t>
  </si>
  <si>
    <t>United Janitorial Services LLC</t>
  </si>
  <si>
    <t>Annual Cleaning Service</t>
  </si>
  <si>
    <t>2433026005591500005670010000</t>
  </si>
  <si>
    <t>Verizon</t>
  </si>
  <si>
    <t>Annual Communication</t>
  </si>
  <si>
    <t>1100026005441600005670010000</t>
  </si>
  <si>
    <t>FinalBudget</t>
  </si>
  <si>
    <t>RangeToDate</t>
  </si>
  <si>
    <t>AccountYTD</t>
  </si>
  <si>
    <t>BudgetBal</t>
  </si>
  <si>
    <t>FUND:  Operational - 11000</t>
  </si>
  <si>
    <t>FUNCTION:  INSTRUCTION - 1000</t>
  </si>
  <si>
    <t>OBJECT:  SALARIES EXPENSE - 51100</t>
  </si>
  <si>
    <t>OBJECT:  ADDITIONAL COMPENSATION - 51300</t>
  </si>
  <si>
    <t>OBJECT:  RETIREMENT - 52111</t>
  </si>
  <si>
    <t>OBJECT:  RHC - 52112</t>
  </si>
  <si>
    <t>OBJECT:  FICA - 52210</t>
  </si>
  <si>
    <t>OBJECT:  MEDICARE BENEFITS - 52220</t>
  </si>
  <si>
    <t>OBJECT:  HEALTH BENEFITS - 52311</t>
  </si>
  <si>
    <t>OBJECT:  Life - 52312</t>
  </si>
  <si>
    <t>OBJECT:  Dental - 52313</t>
  </si>
  <si>
    <t>OBJECT:  Vision - 52314</t>
  </si>
  <si>
    <t>OBJECT:  Disability Expense - 52315</t>
  </si>
  <si>
    <t>OBJECT:  UNEMPLOYMENT BENEFITS - 52500</t>
  </si>
  <si>
    <t>OBJECT:  WORKER COMP BENEFITS - 52710</t>
  </si>
  <si>
    <t>OBJECT:  Work Comp Fee - 52720</t>
  </si>
  <si>
    <t>OBJECT:  Professional Development - 53330</t>
  </si>
  <si>
    <t>OBJECT:  Other Services - 53414</t>
  </si>
  <si>
    <t>OBJECT:  Other Charges - 53711</t>
  </si>
  <si>
    <t>OBJECT:  Student Travel - 55817</t>
  </si>
  <si>
    <t>OBJECT:  TRAVEL - 55819</t>
  </si>
  <si>
    <t>OBJECT:  Other Contract Services - 55915</t>
  </si>
  <si>
    <t>OBJECT:  On Line Digital Software - 56109</t>
  </si>
  <si>
    <t>OBJECT:  Textbooks - 56112</t>
  </si>
  <si>
    <t>OBJECT:  Software - 56113</t>
  </si>
  <si>
    <t>OBJECT:  Library and Audio Visual - 56114</t>
  </si>
  <si>
    <t>OBJECT:  Supplies/Materials - 56118</t>
  </si>
  <si>
    <t>FUNCTION:  Support Service-Students - 2100</t>
  </si>
  <si>
    <t>FUNCTION:  Support Service-Instruction - 2200</t>
  </si>
  <si>
    <t>FUNCTION:  Administration - 2300</t>
  </si>
  <si>
    <t>OBJECT:  Audit - 53411</t>
  </si>
  <si>
    <t>OBJECT:  Legal - 53413</t>
  </si>
  <si>
    <t>OBJECT:  Advertizing - 55400</t>
  </si>
  <si>
    <t>OBJECT:  Board Travel - 55811</t>
  </si>
  <si>
    <t>OBJECT:  Board Training - 55812</t>
  </si>
  <si>
    <t>OBJECT:  Empolyee Travel-Non Teacher - 55813</t>
  </si>
  <si>
    <t>FUNCTION:  School Administration - 2400</t>
  </si>
  <si>
    <t>FUNCTION:  CENTRAL SERVICES - 2500</t>
  </si>
  <si>
    <t>FUNCTION:  OPERATION &amp; MAINTENANCE - 2600</t>
  </si>
  <si>
    <t>OBJECT:  M &amp; R Equipment - 54311</t>
  </si>
  <si>
    <t>OBJECT:  Maintenance &amp; Repair Buildings and Grounds - 54312</t>
  </si>
  <si>
    <t>OBJECT:  Maintenance &amp; Repair-Vehicles - 54313</t>
  </si>
  <si>
    <t>OBJECT:  ELECTRICITY - 54411</t>
  </si>
  <si>
    <t>OBJECT:  Natural Gas - 54412</t>
  </si>
  <si>
    <t>OBJECT:  Water/Sewage - 54415</t>
  </si>
  <si>
    <t>OBJECT:  Communication - 54416</t>
  </si>
  <si>
    <t>OBJECT:  Rent/Lease Building - 54610</t>
  </si>
  <si>
    <t>OBJECT:  Rent/Lease Equipment - 54630</t>
  </si>
  <si>
    <t>OBJECT:  Property/Liability Insurance - 55200</t>
  </si>
  <si>
    <t>OBJECT:  Supply Assets ($5k or Less) - 56119</t>
  </si>
  <si>
    <t>OBJECT:  Tires/Tubes - 56215</t>
  </si>
  <si>
    <t>FUNCTION:  FOOD SERVICE - 3100</t>
  </si>
  <si>
    <t>OBJECT:  FOOD SUPPLIES - 56116</t>
  </si>
  <si>
    <t>FUND:  FOOD SERVICE - 21000</t>
  </si>
  <si>
    <t>FUND:  Non-Instructional Support - 23000</t>
  </si>
  <si>
    <t>FUND:  GA-Senior Class - 23008</t>
  </si>
  <si>
    <t>FUNCTION:  Non-instructional - 3000</t>
  </si>
  <si>
    <t>FUND:  GA-Student Council - 23009</t>
  </si>
  <si>
    <t>FUND:  GA-PE - 23010</t>
  </si>
  <si>
    <t>FUND:  GA-CTE - 23013</t>
  </si>
  <si>
    <t>FUND:  Title I - 24101</t>
  </si>
  <si>
    <t>FUND:  Entitlement - 24106</t>
  </si>
  <si>
    <t>OBJECT:  Contracts-Diagnosticians - 53211</t>
  </si>
  <si>
    <t>OBJECT:  Contracts-Speech Therapy - 53212</t>
  </si>
  <si>
    <t>OBJECT:  Contract Psychologist - 53215</t>
  </si>
  <si>
    <t>OBJECT:  Contracts-Specialist - 53218</t>
  </si>
  <si>
    <t>FUND:  Title II - 24154</t>
  </si>
  <si>
    <t>FUND:  Carl Perkins Secondary - 24174</t>
  </si>
  <si>
    <t>FUND:  Carl Perkins Redistribution - 24176</t>
  </si>
  <si>
    <t>FUND:  Student Support &amp; Academic Enrichment - 24189</t>
  </si>
  <si>
    <t>FUND:  American Rescue Plan ESSER III - 24330</t>
  </si>
  <si>
    <t>FUND:  Individuals with Disabilities Education Act/ARP - 24346</t>
  </si>
  <si>
    <t>FUND:  Individuals with Disabilities Education Act/ARP - 24349</t>
  </si>
  <si>
    <t>FUND:  Medicaid - 25153</t>
  </si>
  <si>
    <t>FUND:  GO Library - 27107</t>
  </si>
  <si>
    <t>FUND:  Family Income Index - 27407</t>
  </si>
  <si>
    <t>FUND:  Career Tech Education Program - 27502</t>
  </si>
  <si>
    <t>FUND:  PSCOC - 31200</t>
  </si>
  <si>
    <t>FUNCTION:  Capital Outlay - 4000</t>
  </si>
  <si>
    <t>FUND:  HB-33 - 31600</t>
  </si>
  <si>
    <t>OBJECT:  Construction Services - 54500</t>
  </si>
  <si>
    <t>OBJECT:  LAND IMPROVEMENTS - 57112</t>
  </si>
  <si>
    <t>OBJECT:  FIXED ASSETS GT $5000 - 57331</t>
  </si>
  <si>
    <t>FUND:  Capital Outlay Special - 31703</t>
  </si>
  <si>
    <t>Annual Copier/Printer Lease</t>
  </si>
  <si>
    <t>Annual Fuel - Students</t>
  </si>
  <si>
    <t>Annual Fuel - Instructional Staff</t>
  </si>
  <si>
    <t>Annual Fuel - Admin Staff</t>
  </si>
  <si>
    <t>Fuel - Business Staff</t>
  </si>
  <si>
    <t>Zoom Communications: Annual Subscription</t>
  </si>
  <si>
    <t>Annual Electricity</t>
  </si>
  <si>
    <t>Annual Natural Gas</t>
  </si>
  <si>
    <t>Annual Sewage/Water</t>
  </si>
  <si>
    <t>Open Line for Items Needed</t>
  </si>
  <si>
    <t>Brush 5 piece</t>
  </si>
  <si>
    <t>Brush White Bristle</t>
  </si>
  <si>
    <t>25W 15pc Wood Burning Kit</t>
  </si>
  <si>
    <t>Sander Stripping kit</t>
  </si>
  <si>
    <t>Glue Wood Interior</t>
  </si>
  <si>
    <t>White Knit Rags</t>
  </si>
  <si>
    <t>Paint - Dark Grey</t>
  </si>
  <si>
    <t>Paint - Brown</t>
  </si>
  <si>
    <t>Paint - Yellow</t>
  </si>
  <si>
    <t>Paint - Red</t>
  </si>
  <si>
    <t>Paint - White</t>
  </si>
  <si>
    <t>Paint - Banner Red</t>
  </si>
  <si>
    <t>Paint - Almond</t>
  </si>
  <si>
    <t>Paint - Blue</t>
  </si>
  <si>
    <t>Paint - Green</t>
  </si>
  <si>
    <t>Paint - Apple Red</t>
  </si>
  <si>
    <t>Belt Sander</t>
  </si>
  <si>
    <t>Annual JARC</t>
  </si>
  <si>
    <t>May 2023</t>
  </si>
  <si>
    <t>DeLage Landen</t>
  </si>
  <si>
    <t>Wright Express Fleet Services</t>
  </si>
  <si>
    <t>BMO Harris Bank N.A.</t>
  </si>
  <si>
    <t>El Paso Electric</t>
  </si>
  <si>
    <t>City of Las Cruces</t>
  </si>
  <si>
    <t>Hayden's Hardware</t>
  </si>
  <si>
    <t>Staples Business Management</t>
  </si>
  <si>
    <t>Families and Youth, Inc.</t>
  </si>
  <si>
    <t>1100026005463000005670010000</t>
  </si>
  <si>
    <t>1100010005581710105670010000</t>
  </si>
  <si>
    <t>1100010005581910105670010000</t>
  </si>
  <si>
    <t>1100025005581300005670010000</t>
  </si>
  <si>
    <t>1100023005371100005670010000</t>
  </si>
  <si>
    <t>1100026005441100005670010000</t>
  </si>
  <si>
    <t>1100026005441200005670010000</t>
  </si>
  <si>
    <t>1100026005441500005670010000</t>
  </si>
  <si>
    <t>2433010005611830005670010000</t>
  </si>
  <si>
    <t>2750210005611830005670011415</t>
  </si>
  <si>
    <t>1100010005611810105670010000</t>
  </si>
  <si>
    <t>2418921005341400005670010000</t>
  </si>
  <si>
    <t>1100025005341400005670010000</t>
  </si>
  <si>
    <t>25153.0000.44301.0000.567001.0000</t>
  </si>
  <si>
    <t>GRAND TOTAL DISBURSEMENTS:</t>
  </si>
  <si>
    <t>ESSER II CRSSA</t>
  </si>
  <si>
    <t>FUND:  CRRSA ESSER II - 24308</t>
  </si>
  <si>
    <t>23013.0000.41701.0000.000000.0000</t>
  </si>
  <si>
    <t>Medicaid Admin July 2022 - Dec 2022</t>
  </si>
  <si>
    <t>CTE Activity Fund</t>
  </si>
  <si>
    <t>Month: June 2023</t>
  </si>
  <si>
    <t>A New Hope Therapy Center</t>
  </si>
  <si>
    <t>Student Support Services</t>
  </si>
  <si>
    <t>April - June 2023</t>
  </si>
  <si>
    <t>2433021005341400005670010000</t>
  </si>
  <si>
    <t>Staff Support Services</t>
  </si>
  <si>
    <t>ABC Printing</t>
  </si>
  <si>
    <t>2023 Graduation Programs</t>
  </si>
  <si>
    <t>23-078</t>
  </si>
  <si>
    <t>Annual Employment Service Subscription: Term through 6/30/2024</t>
  </si>
  <si>
    <t>11125</t>
  </si>
  <si>
    <t>11235</t>
  </si>
  <si>
    <t>V183047</t>
  </si>
  <si>
    <t>V76569</t>
  </si>
  <si>
    <t>0797260-00</t>
  </si>
  <si>
    <t>0800306-00</t>
  </si>
  <si>
    <t>23.0603</t>
  </si>
  <si>
    <t>Annual Instructor Lodging - PD</t>
  </si>
  <si>
    <t>DirectorLodging - PD</t>
  </si>
  <si>
    <t>Annual Director Lodging - PD</t>
  </si>
  <si>
    <t>Balloon Fun Creations: 2023 Graduation Decor</t>
  </si>
  <si>
    <t>Graduation Decor</t>
  </si>
  <si>
    <t>Graduation Flowers</t>
  </si>
  <si>
    <t>Albertson's: Graduation Flowers</t>
  </si>
  <si>
    <t>Instr Lodging - PD</t>
  </si>
  <si>
    <t>Meal Allowance for GON 2023 @ $15/Student</t>
  </si>
  <si>
    <t>Parking Fee</t>
  </si>
  <si>
    <t>2300910005581790005670010000</t>
  </si>
  <si>
    <t>Student Meal Allowan</t>
  </si>
  <si>
    <t>Vehicle Maintenance: Wash/Clean</t>
  </si>
  <si>
    <t>Bravo</t>
  </si>
  <si>
    <t>Annual Vehicle Maintenance</t>
  </si>
  <si>
    <t>Equinox June 2023</t>
  </si>
  <si>
    <t>Suburban June 2023</t>
  </si>
  <si>
    <t>V143610</t>
  </si>
  <si>
    <t>V243331</t>
  </si>
  <si>
    <t>V243908</t>
  </si>
  <si>
    <t>2430800002101200000000000000</t>
  </si>
  <si>
    <t>V270682</t>
  </si>
  <si>
    <t>2430800002101300000000000000</t>
  </si>
  <si>
    <t>V289625</t>
  </si>
  <si>
    <t>V470588</t>
  </si>
  <si>
    <t>V499608</t>
  </si>
  <si>
    <t>V512974</t>
  </si>
  <si>
    <t>2430800002102200000000000000</t>
  </si>
  <si>
    <t>V582932</t>
  </si>
  <si>
    <t>V738561</t>
  </si>
  <si>
    <t>V746105</t>
  </si>
  <si>
    <t>V766426</t>
  </si>
  <si>
    <t>V957124</t>
  </si>
  <si>
    <t>V157209</t>
  </si>
  <si>
    <t>V287166</t>
  </si>
  <si>
    <t>Cognia, Inc.</t>
  </si>
  <si>
    <t>ASR Science (11th Grade)</t>
  </si>
  <si>
    <t>314484</t>
  </si>
  <si>
    <t>1100022005611300005670010000</t>
  </si>
  <si>
    <t>Cooperative Educational Services</t>
  </si>
  <si>
    <t>Concrete</t>
  </si>
  <si>
    <t>24-137112</t>
  </si>
  <si>
    <t>3160040005450000005670010000</t>
  </si>
  <si>
    <t>Metal Shade</t>
  </si>
  <si>
    <t>Electrical</t>
  </si>
  <si>
    <t>Engineering/Drawings</t>
  </si>
  <si>
    <t>2481</t>
  </si>
  <si>
    <t>2486</t>
  </si>
  <si>
    <t>2493</t>
  </si>
  <si>
    <t>79895237</t>
  </si>
  <si>
    <t>79974514</t>
  </si>
  <si>
    <t>80213283</t>
  </si>
  <si>
    <t>278160</t>
  </si>
  <si>
    <t>V348670</t>
  </si>
  <si>
    <t>V422616</t>
  </si>
  <si>
    <t>Liability</t>
  </si>
  <si>
    <t>V875664</t>
  </si>
  <si>
    <t>V448814</t>
  </si>
  <si>
    <t>V870412</t>
  </si>
  <si>
    <t>01-July2022</t>
  </si>
  <si>
    <t>11-June2023 for May</t>
  </si>
  <si>
    <t>V798276</t>
  </si>
  <si>
    <t>V913572</t>
  </si>
  <si>
    <t>Trans #A954836</t>
  </si>
  <si>
    <t>Trans #A958727</t>
  </si>
  <si>
    <t>Las Cruces Convention Center</t>
  </si>
  <si>
    <t>Graduation Venue Rental: May 18, 2023</t>
  </si>
  <si>
    <t>1777-65-65-13313</t>
  </si>
  <si>
    <t>February 2023 Balanc</t>
  </si>
  <si>
    <t>June 2023</t>
  </si>
  <si>
    <t>LEE, JOHN J.</t>
  </si>
  <si>
    <t>24-HR Meal Allowance</t>
  </si>
  <si>
    <t>DriversEd - Recert</t>
  </si>
  <si>
    <t>Driver's Ed Conference Registration</t>
  </si>
  <si>
    <t>17471</t>
  </si>
  <si>
    <t>1255</t>
  </si>
  <si>
    <t>V408228</t>
  </si>
  <si>
    <t>V548320</t>
  </si>
  <si>
    <t>V779001</t>
  </si>
  <si>
    <t>NMCO</t>
  </si>
  <si>
    <t>Fall/Spring Media Services</t>
  </si>
  <si>
    <t>02690</t>
  </si>
  <si>
    <t>1100022005341400005670010000</t>
  </si>
  <si>
    <t>Annual Web Maintenance</t>
  </si>
  <si>
    <t>Annual Hosting Fee</t>
  </si>
  <si>
    <t>V146407</t>
  </si>
  <si>
    <t>V177541</t>
  </si>
  <si>
    <t>V37315</t>
  </si>
  <si>
    <t>V489484</t>
  </si>
  <si>
    <t>V569740</t>
  </si>
  <si>
    <t>V62559</t>
  </si>
  <si>
    <t>V694031</t>
  </si>
  <si>
    <t>V711414</t>
  </si>
  <si>
    <t>V728088</t>
  </si>
  <si>
    <t>V820705</t>
  </si>
  <si>
    <t>V829571</t>
  </si>
  <si>
    <t>V851202</t>
  </si>
  <si>
    <t>V865402</t>
  </si>
  <si>
    <t>V919693</t>
  </si>
  <si>
    <t>V353840</t>
  </si>
  <si>
    <t>V680989</t>
  </si>
  <si>
    <t>2430800002102400000000000000</t>
  </si>
  <si>
    <t>V695993</t>
  </si>
  <si>
    <t>V795631</t>
  </si>
  <si>
    <t>V821445</t>
  </si>
  <si>
    <t>V863610</t>
  </si>
  <si>
    <t>Cardstock (Blue), 50 Sheets</t>
  </si>
  <si>
    <t>3540135332</t>
  </si>
  <si>
    <t>The Kids-Academic Evlauatons</t>
  </si>
  <si>
    <t>Diagnostic Services - Evaluations</t>
  </si>
  <si>
    <t>2410621005321120005670010000</t>
  </si>
  <si>
    <t>Diagnostic Services - Re-evaluations</t>
  </si>
  <si>
    <t>Diagnostic Consultation Services</t>
  </si>
  <si>
    <t>49</t>
  </si>
  <si>
    <t>50</t>
  </si>
  <si>
    <t>9934941148</t>
  </si>
  <si>
    <t>9937305615</t>
  </si>
  <si>
    <t>89694208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</si>
</sst>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\(&quot;$&quot;#,##0.00\)"/>
    <numFmt numFmtId="165" formatCode="mm/dd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43" fontId="0" fillId="0" borderId="0" xfId="1" applyFont="1" applyBorder="1"/>
    <xf numFmtId="43" fontId="0" fillId="0" borderId="0" xfId="0" applyNumberFormat="1"/>
    <xf numFmtId="10" fontId="0" fillId="0" borderId="0" xfId="0" applyNumberFormat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2" fillId="3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 applyAlignment="1">
      <alignment horizontal="center" vertical="center"/>
    </xf>
    <xf numFmtId="43" fontId="0" fillId="3" borderId="0" xfId="1" applyFont="1" applyFill="1" applyBorder="1"/>
    <xf numFmtId="43" fontId="0" fillId="0" borderId="0" xfId="1" applyFont="1" applyFill="1" applyBorder="1"/>
    <xf numFmtId="43" fontId="0" fillId="0" borderId="0" xfId="1" applyFont="1"/>
    <xf numFmtId="43" fontId="0" fillId="0" borderId="0" xfId="1" applyFont="1" applyFill="1"/>
    <xf numFmtId="43" fontId="0" fillId="0" borderId="2" xfId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164" fontId="9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164" fontId="9" fillId="0" borderId="1" xfId="0" applyNumberFormat="1" applyFont="1" applyBorder="1"/>
    <xf numFmtId="0" fontId="0" fillId="0" borderId="1" xfId="0" applyBorder="1" applyAlignment="1">
      <alignment horizontal="center"/>
    </xf>
    <xf numFmtId="1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11" fillId="4" borderId="0" xfId="2" applyFont="1"/>
    <xf numFmtId="0" fontId="11" fillId="4" borderId="0" xfId="2" applyFont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/>
    <xf numFmtId="44" fontId="2" fillId="0" borderId="0" xfId="1" applyNumberFormat="1" applyFont="1"/>
  </cellXfs>
  <cellStyles count="3">
    <cellStyle name="Accent1" xfId="2" builtinId="29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67FED-DBBB-4EC2-9736-149A6E39035D}">
  <sheetPr>
    <pageSetUpPr fitToPage="1"/>
  </sheetPr>
  <dimension ref="A1:Q35"/>
  <sheetViews>
    <sheetView zoomScaleNormal="100" workbookViewId="0">
      <pane ySplit="3" topLeftCell="A4" activePane="bottomLeft" state="frozen"/>
      <selection activeCell="A3" sqref="A3"/>
      <selection pane="bottomLeft" activeCell="L9" sqref="L9"/>
    </sheetView>
  </sheetViews>
  <sheetFormatPr defaultRowHeight="15" x14ac:dyDescent="0.25"/>
  <cols>
    <col min="1" max="1" width="8" customWidth="1"/>
    <col min="2" max="2" width="31.5703125" customWidth="1"/>
    <col min="3" max="3" width="7.42578125" style="1" customWidth="1"/>
    <col min="4" max="4" width="17" customWidth="1"/>
    <col min="5" max="5" width="12.42578125" style="1" customWidth="1"/>
    <col min="6" max="6" width="14.7109375" customWidth="1"/>
    <col min="7" max="7" width="1.5703125" customWidth="1"/>
    <col min="8" max="8" width="16.140625" customWidth="1"/>
    <col min="9" max="9" width="1.5703125" customWidth="1"/>
    <col min="10" max="10" width="15.140625" customWidth="1"/>
    <col min="11" max="11" width="1.5703125" customWidth="1"/>
    <col min="12" max="12" width="13.85546875" customWidth="1"/>
    <col min="13" max="13" width="12.28515625" customWidth="1"/>
    <col min="17" max="17" width="12.7109375" bestFit="1" customWidth="1"/>
  </cols>
  <sheetData>
    <row r="1" spans="1:14" ht="18.75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4" s="4" customFormat="1" ht="24" x14ac:dyDescent="0.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/>
      <c r="H3" s="3" t="s">
        <v>8</v>
      </c>
      <c r="I3" s="3"/>
      <c r="J3" s="3" t="s">
        <v>9</v>
      </c>
      <c r="K3" s="3"/>
      <c r="L3" s="3" t="s">
        <v>10</v>
      </c>
      <c r="M3" s="3" t="s">
        <v>11</v>
      </c>
    </row>
    <row r="4" spans="1:14" x14ac:dyDescent="0.25">
      <c r="A4" s="5" t="s">
        <v>12</v>
      </c>
      <c r="B4" s="6" t="s">
        <v>13</v>
      </c>
      <c r="C4" s="7">
        <v>11000</v>
      </c>
      <c r="D4" s="8">
        <v>2225287</v>
      </c>
      <c r="E4" s="41">
        <v>-149</v>
      </c>
      <c r="F4" s="8">
        <f>D4+E4</f>
        <v>2225138</v>
      </c>
      <c r="G4" s="8"/>
      <c r="H4" s="8">
        <v>1890971.64</v>
      </c>
      <c r="I4" s="8">
        <v>1294005.8600000001</v>
      </c>
      <c r="J4" s="8">
        <v>1175.4100000000001</v>
      </c>
      <c r="K4" s="8"/>
      <c r="L4" s="9">
        <f>F4-(H4+J4)</f>
        <v>332990.95000000019</v>
      </c>
      <c r="M4" s="10">
        <f>L4/D4</f>
        <v>0.14963955211170524</v>
      </c>
      <c r="N4" s="9"/>
    </row>
    <row r="5" spans="1:14" x14ac:dyDescent="0.25">
      <c r="A5" s="11" t="s">
        <v>14</v>
      </c>
      <c r="B5" s="12" t="s">
        <v>15</v>
      </c>
      <c r="C5" s="7">
        <v>21000</v>
      </c>
      <c r="D5" s="8">
        <v>62713</v>
      </c>
      <c r="E5" s="41">
        <v>0</v>
      </c>
      <c r="F5" s="8">
        <v>62713</v>
      </c>
      <c r="G5" s="8"/>
      <c r="H5" s="8">
        <v>62713</v>
      </c>
      <c r="I5" s="8"/>
      <c r="J5" s="8">
        <v>0</v>
      </c>
      <c r="K5" s="8"/>
      <c r="L5" s="9">
        <f t="shared" ref="L5:L19" si="0">F5-(H5+J5)</f>
        <v>0</v>
      </c>
      <c r="M5" s="10">
        <f t="shared" ref="M5:M25" si="1">L5/D5</f>
        <v>0</v>
      </c>
    </row>
    <row r="6" spans="1:14" x14ac:dyDescent="0.25">
      <c r="A6" s="13" t="s">
        <v>16</v>
      </c>
      <c r="B6" s="14" t="s">
        <v>17</v>
      </c>
      <c r="C6" s="15">
        <v>23000</v>
      </c>
      <c r="D6" s="16">
        <v>360</v>
      </c>
      <c r="E6" s="41">
        <v>0</v>
      </c>
      <c r="F6" s="17">
        <v>360</v>
      </c>
      <c r="G6" s="17"/>
      <c r="H6" s="17">
        <v>270.73</v>
      </c>
      <c r="I6" s="17"/>
      <c r="J6" s="17">
        <v>0</v>
      </c>
      <c r="K6" s="17"/>
      <c r="L6" s="9">
        <f t="shared" si="0"/>
        <v>89.269999999999982</v>
      </c>
      <c r="M6" s="10">
        <f t="shared" si="1"/>
        <v>0.24797222222222218</v>
      </c>
    </row>
    <row r="7" spans="1:14" x14ac:dyDescent="0.25">
      <c r="A7" s="13" t="s">
        <v>16</v>
      </c>
      <c r="B7" s="14" t="s">
        <v>18</v>
      </c>
      <c r="C7" s="15">
        <v>23005</v>
      </c>
      <c r="D7" s="16">
        <v>70</v>
      </c>
      <c r="E7" s="41">
        <v>0</v>
      </c>
      <c r="F7" s="17">
        <v>70</v>
      </c>
      <c r="G7" s="17"/>
      <c r="H7" s="17">
        <v>0</v>
      </c>
      <c r="I7" s="17"/>
      <c r="J7" s="17">
        <v>0</v>
      </c>
      <c r="K7" s="17"/>
      <c r="L7" s="9"/>
      <c r="M7" s="10">
        <f t="shared" si="1"/>
        <v>0</v>
      </c>
    </row>
    <row r="8" spans="1:14" x14ac:dyDescent="0.25">
      <c r="A8" s="13" t="s">
        <v>16</v>
      </c>
      <c r="B8" s="14" t="s">
        <v>19</v>
      </c>
      <c r="C8" s="15">
        <v>23008</v>
      </c>
      <c r="D8" s="16">
        <v>100</v>
      </c>
      <c r="E8" s="41">
        <v>0</v>
      </c>
      <c r="F8" s="17">
        <v>100</v>
      </c>
      <c r="G8" s="17"/>
      <c r="H8" s="17">
        <v>90.02</v>
      </c>
      <c r="I8" s="17"/>
      <c r="J8" s="17">
        <v>0</v>
      </c>
      <c r="K8" s="17"/>
      <c r="L8" s="9">
        <f t="shared" si="0"/>
        <v>9.980000000000004</v>
      </c>
      <c r="M8" s="10">
        <f t="shared" si="1"/>
        <v>9.9800000000000041E-2</v>
      </c>
    </row>
    <row r="9" spans="1:14" x14ac:dyDescent="0.25">
      <c r="A9" s="13" t="s">
        <v>16</v>
      </c>
      <c r="B9" s="14" t="s">
        <v>20</v>
      </c>
      <c r="C9" s="15">
        <v>23009</v>
      </c>
      <c r="D9" s="16">
        <v>219</v>
      </c>
      <c r="E9" s="41">
        <v>0</v>
      </c>
      <c r="F9" s="17">
        <v>219</v>
      </c>
      <c r="G9" s="17"/>
      <c r="H9" s="17">
        <v>323.79000000000002</v>
      </c>
      <c r="I9" s="17"/>
      <c r="J9" s="17"/>
      <c r="K9" s="17"/>
      <c r="L9" s="9">
        <f t="shared" si="0"/>
        <v>-104.79000000000002</v>
      </c>
      <c r="M9" s="10">
        <f t="shared" si="1"/>
        <v>-0.47849315068493159</v>
      </c>
    </row>
    <row r="10" spans="1:14" x14ac:dyDescent="0.25">
      <c r="A10" s="13" t="s">
        <v>16</v>
      </c>
      <c r="B10" s="14" t="s">
        <v>21</v>
      </c>
      <c r="C10" s="15">
        <v>23010</v>
      </c>
      <c r="D10" s="16">
        <v>1550</v>
      </c>
      <c r="E10" s="41">
        <v>0</v>
      </c>
      <c r="F10" s="17">
        <v>1550</v>
      </c>
      <c r="G10" s="17"/>
      <c r="H10" s="17">
        <v>1501</v>
      </c>
      <c r="I10" s="17"/>
      <c r="J10" s="17">
        <v>0</v>
      </c>
      <c r="K10" s="17"/>
      <c r="L10" s="9">
        <f t="shared" si="0"/>
        <v>49</v>
      </c>
      <c r="M10" s="10">
        <f t="shared" si="1"/>
        <v>3.1612903225806455E-2</v>
      </c>
    </row>
    <row r="11" spans="1:14" x14ac:dyDescent="0.25">
      <c r="A11" s="13" t="s">
        <v>16</v>
      </c>
      <c r="B11" s="14" t="s">
        <v>22</v>
      </c>
      <c r="C11" s="15">
        <v>23013</v>
      </c>
      <c r="D11" s="16">
        <v>135</v>
      </c>
      <c r="E11" s="41">
        <v>0</v>
      </c>
      <c r="F11" s="17">
        <v>135</v>
      </c>
      <c r="G11" s="17"/>
      <c r="H11" s="17">
        <v>62.94</v>
      </c>
      <c r="I11" s="17"/>
      <c r="J11" s="17">
        <v>0</v>
      </c>
      <c r="K11" s="17"/>
      <c r="L11" s="9">
        <f t="shared" si="0"/>
        <v>72.06</v>
      </c>
      <c r="M11" s="10">
        <f t="shared" si="1"/>
        <v>0.5337777777777778</v>
      </c>
    </row>
    <row r="12" spans="1:14" x14ac:dyDescent="0.25">
      <c r="A12" s="11" t="s">
        <v>14</v>
      </c>
      <c r="B12" s="12" t="s">
        <v>23</v>
      </c>
      <c r="C12" s="7">
        <v>24101</v>
      </c>
      <c r="D12" s="8">
        <v>107706</v>
      </c>
      <c r="E12" s="41">
        <v>-12766</v>
      </c>
      <c r="F12" s="8">
        <f>D12+E12</f>
        <v>94940</v>
      </c>
      <c r="G12" s="8"/>
      <c r="H12" s="8">
        <v>94939</v>
      </c>
      <c r="I12" s="8"/>
      <c r="J12" s="8">
        <v>0</v>
      </c>
      <c r="K12" s="8"/>
      <c r="L12" s="9">
        <f t="shared" si="0"/>
        <v>1</v>
      </c>
      <c r="M12" s="10">
        <f t="shared" si="1"/>
        <v>9.2845338235567185E-6</v>
      </c>
    </row>
    <row r="13" spans="1:14" x14ac:dyDescent="0.25">
      <c r="A13" s="11" t="s">
        <v>14</v>
      </c>
      <c r="B13" s="12" t="s">
        <v>24</v>
      </c>
      <c r="C13" s="7">
        <v>24106</v>
      </c>
      <c r="D13" s="8">
        <v>80368</v>
      </c>
      <c r="E13" s="41">
        <v>0</v>
      </c>
      <c r="F13" s="8">
        <v>80368</v>
      </c>
      <c r="G13" s="8"/>
      <c r="H13" s="8">
        <v>35884.01</v>
      </c>
      <c r="I13" s="8"/>
      <c r="J13" s="8">
        <v>0</v>
      </c>
      <c r="K13" s="8"/>
      <c r="L13" s="9">
        <f t="shared" si="0"/>
        <v>44483.99</v>
      </c>
      <c r="M13" s="10">
        <f>L13/D13</f>
        <v>0.55350375771451321</v>
      </c>
    </row>
    <row r="14" spans="1:14" x14ac:dyDescent="0.25">
      <c r="A14" s="11" t="s">
        <v>14</v>
      </c>
      <c r="B14" s="12" t="s">
        <v>25</v>
      </c>
      <c r="C14" s="7">
        <v>24154</v>
      </c>
      <c r="D14" s="8">
        <v>11502</v>
      </c>
      <c r="E14" s="41">
        <v>0</v>
      </c>
      <c r="F14" s="8">
        <v>11502</v>
      </c>
      <c r="G14" s="8"/>
      <c r="H14" s="8">
        <v>698.23</v>
      </c>
      <c r="I14" s="8"/>
      <c r="J14" s="8">
        <v>0</v>
      </c>
      <c r="K14" s="8"/>
      <c r="L14" s="9">
        <f t="shared" si="0"/>
        <v>10803.77</v>
      </c>
      <c r="M14" s="10">
        <f t="shared" si="1"/>
        <v>0.93929490523387238</v>
      </c>
    </row>
    <row r="15" spans="1:14" x14ac:dyDescent="0.25">
      <c r="A15" s="11" t="s">
        <v>14</v>
      </c>
      <c r="B15" s="12" t="s">
        <v>26</v>
      </c>
      <c r="C15" s="7">
        <v>24174</v>
      </c>
      <c r="D15" s="8">
        <v>7233</v>
      </c>
      <c r="E15" s="41">
        <v>0</v>
      </c>
      <c r="F15" s="8">
        <v>7233</v>
      </c>
      <c r="G15" s="8"/>
      <c r="H15" s="8">
        <v>0</v>
      </c>
      <c r="I15" s="8"/>
      <c r="J15" s="8">
        <v>0</v>
      </c>
      <c r="K15" s="8"/>
      <c r="L15" s="9">
        <f t="shared" si="0"/>
        <v>7233</v>
      </c>
      <c r="M15" s="10">
        <f t="shared" si="1"/>
        <v>1</v>
      </c>
    </row>
    <row r="16" spans="1:14" x14ac:dyDescent="0.25">
      <c r="A16" s="11" t="s">
        <v>14</v>
      </c>
      <c r="B16" s="12" t="s">
        <v>27</v>
      </c>
      <c r="C16" s="7">
        <v>24176</v>
      </c>
      <c r="D16" s="8">
        <v>15635</v>
      </c>
      <c r="E16" s="41">
        <v>0</v>
      </c>
      <c r="F16" s="8">
        <v>15635</v>
      </c>
      <c r="G16" s="8"/>
      <c r="H16" s="8">
        <v>14133.62</v>
      </c>
      <c r="I16" s="8"/>
      <c r="J16" s="8">
        <v>0</v>
      </c>
      <c r="K16" s="8"/>
      <c r="L16" s="9">
        <f t="shared" si="0"/>
        <v>1501.3799999999992</v>
      </c>
      <c r="M16" s="10">
        <f t="shared" si="1"/>
        <v>9.6026862807802954E-2</v>
      </c>
    </row>
    <row r="17" spans="1:17" x14ac:dyDescent="0.25">
      <c r="A17" s="11" t="s">
        <v>14</v>
      </c>
      <c r="B17" s="12" t="s">
        <v>28</v>
      </c>
      <c r="C17" s="7">
        <v>24189</v>
      </c>
      <c r="D17" s="8">
        <v>11452</v>
      </c>
      <c r="E17" s="41">
        <v>0</v>
      </c>
      <c r="F17" s="8">
        <v>11452</v>
      </c>
      <c r="G17" s="8"/>
      <c r="H17" s="8">
        <v>10000</v>
      </c>
      <c r="I17" s="8"/>
      <c r="J17" s="8">
        <v>0</v>
      </c>
      <c r="K17" s="8"/>
      <c r="L17" s="9">
        <f t="shared" si="0"/>
        <v>1452</v>
      </c>
      <c r="M17" s="10">
        <f t="shared" si="1"/>
        <v>0.12679008033531261</v>
      </c>
    </row>
    <row r="18" spans="1:17" x14ac:dyDescent="0.25">
      <c r="A18" s="11" t="s">
        <v>14</v>
      </c>
      <c r="B18" s="12" t="s">
        <v>432</v>
      </c>
      <c r="C18" s="7">
        <v>24308</v>
      </c>
      <c r="D18" s="8">
        <v>183361</v>
      </c>
      <c r="E18" s="41">
        <v>0</v>
      </c>
      <c r="F18" s="8">
        <f>D18+E18</f>
        <v>183361</v>
      </c>
      <c r="G18" s="8"/>
      <c r="H18" s="8">
        <v>83334</v>
      </c>
      <c r="I18" s="8"/>
      <c r="J18" s="8">
        <v>0</v>
      </c>
      <c r="K18" s="8"/>
      <c r="L18" s="9">
        <f t="shared" si="0"/>
        <v>100027</v>
      </c>
      <c r="M18" s="10">
        <f t="shared" si="1"/>
        <v>0.54551949433085556</v>
      </c>
    </row>
    <row r="19" spans="1:17" x14ac:dyDescent="0.25">
      <c r="A19" s="11" t="s">
        <v>14</v>
      </c>
      <c r="B19" s="12" t="s">
        <v>29</v>
      </c>
      <c r="C19" s="7">
        <v>24330</v>
      </c>
      <c r="D19" s="8">
        <v>223891</v>
      </c>
      <c r="E19" s="41">
        <v>0</v>
      </c>
      <c r="F19" s="8">
        <v>223891</v>
      </c>
      <c r="G19" s="8"/>
      <c r="H19" s="8">
        <v>86954.26</v>
      </c>
      <c r="I19" s="8"/>
      <c r="J19" s="8">
        <v>0</v>
      </c>
      <c r="K19" s="8"/>
      <c r="L19" s="9">
        <f t="shared" si="0"/>
        <v>136936.74</v>
      </c>
      <c r="M19" s="10">
        <f t="shared" si="1"/>
        <v>0.61162235194804615</v>
      </c>
    </row>
    <row r="20" spans="1:17" x14ac:dyDescent="0.25">
      <c r="A20" s="11" t="s">
        <v>14</v>
      </c>
      <c r="B20" s="12" t="s">
        <v>30</v>
      </c>
      <c r="C20" s="7">
        <v>24346</v>
      </c>
      <c r="D20" s="18">
        <v>9415</v>
      </c>
      <c r="E20" s="41">
        <v>0</v>
      </c>
      <c r="F20" s="18">
        <v>9415</v>
      </c>
      <c r="G20" s="18"/>
      <c r="H20" s="18">
        <v>0</v>
      </c>
      <c r="I20" s="18"/>
      <c r="J20" s="18">
        <v>0</v>
      </c>
      <c r="K20" s="18"/>
      <c r="L20" s="9">
        <f t="shared" ref="L20:L24" si="2">D20-(H20+J20)</f>
        <v>9415</v>
      </c>
      <c r="M20" s="10">
        <f t="shared" si="1"/>
        <v>1</v>
      </c>
    </row>
    <row r="21" spans="1:17" x14ac:dyDescent="0.25">
      <c r="A21" s="11" t="s">
        <v>14</v>
      </c>
      <c r="B21" s="12" t="s">
        <v>30</v>
      </c>
      <c r="C21" s="7">
        <v>24349</v>
      </c>
      <c r="D21" s="8">
        <v>805</v>
      </c>
      <c r="E21" s="41">
        <v>0</v>
      </c>
      <c r="F21" s="8">
        <v>805</v>
      </c>
      <c r="G21" s="8"/>
      <c r="H21" s="8">
        <v>0</v>
      </c>
      <c r="I21" s="8"/>
      <c r="J21" s="8">
        <v>0</v>
      </c>
      <c r="K21" s="8"/>
      <c r="L21" s="9">
        <f t="shared" ref="L21:L23" si="3">F21-(H21+J21)</f>
        <v>805</v>
      </c>
      <c r="M21" s="10">
        <f t="shared" si="1"/>
        <v>1</v>
      </c>
    </row>
    <row r="22" spans="1:17" x14ac:dyDescent="0.25">
      <c r="A22" s="5" t="s">
        <v>12</v>
      </c>
      <c r="B22" s="6" t="s">
        <v>31</v>
      </c>
      <c r="C22" s="7">
        <v>25153</v>
      </c>
      <c r="D22" s="8">
        <v>10056</v>
      </c>
      <c r="E22" s="41">
        <v>0</v>
      </c>
      <c r="F22" s="8">
        <v>10056</v>
      </c>
      <c r="G22" s="8"/>
      <c r="H22" s="8">
        <v>0</v>
      </c>
      <c r="I22" s="8"/>
      <c r="J22" s="8">
        <v>0</v>
      </c>
      <c r="K22" s="8"/>
      <c r="L22" s="9">
        <f t="shared" si="3"/>
        <v>10056</v>
      </c>
      <c r="M22" s="10">
        <f t="shared" si="1"/>
        <v>1</v>
      </c>
    </row>
    <row r="23" spans="1:17" x14ac:dyDescent="0.25">
      <c r="A23" s="11" t="s">
        <v>14</v>
      </c>
      <c r="B23" s="12" t="s">
        <v>32</v>
      </c>
      <c r="C23" s="7">
        <v>27107</v>
      </c>
      <c r="D23" s="8">
        <v>5202</v>
      </c>
      <c r="E23" s="41">
        <v>0</v>
      </c>
      <c r="F23" s="8">
        <v>5202</v>
      </c>
      <c r="G23" s="8"/>
      <c r="H23" s="8">
        <v>0</v>
      </c>
      <c r="I23" s="8"/>
      <c r="J23" s="8">
        <v>0</v>
      </c>
      <c r="K23" s="8"/>
      <c r="L23" s="9">
        <f t="shared" si="3"/>
        <v>5202</v>
      </c>
      <c r="M23" s="10">
        <f t="shared" si="1"/>
        <v>1</v>
      </c>
    </row>
    <row r="24" spans="1:17" x14ac:dyDescent="0.25">
      <c r="A24" s="11" t="s">
        <v>14</v>
      </c>
      <c r="B24" s="12" t="s">
        <v>33</v>
      </c>
      <c r="C24" s="7">
        <v>27407</v>
      </c>
      <c r="D24" s="18">
        <v>87695</v>
      </c>
      <c r="E24" s="41">
        <v>0</v>
      </c>
      <c r="F24" s="18">
        <v>87695</v>
      </c>
      <c r="G24" s="18"/>
      <c r="H24" s="18">
        <v>23220.02</v>
      </c>
      <c r="I24" s="18"/>
      <c r="J24" s="18">
        <v>0</v>
      </c>
      <c r="K24" s="18"/>
      <c r="L24" s="9">
        <f t="shared" si="2"/>
        <v>64474.979999999996</v>
      </c>
      <c r="M24" s="10">
        <f t="shared" si="1"/>
        <v>0.73521842750441868</v>
      </c>
    </row>
    <row r="25" spans="1:17" x14ac:dyDescent="0.25">
      <c r="A25" s="11" t="s">
        <v>14</v>
      </c>
      <c r="B25" s="12" t="s">
        <v>34</v>
      </c>
      <c r="C25" s="7">
        <v>27502</v>
      </c>
      <c r="D25" s="18">
        <v>6999</v>
      </c>
      <c r="E25" s="41">
        <v>0</v>
      </c>
      <c r="F25" s="18">
        <v>6999</v>
      </c>
      <c r="G25" s="18"/>
      <c r="H25" s="18">
        <v>1906.29</v>
      </c>
      <c r="I25" s="18"/>
      <c r="J25" s="18">
        <v>0</v>
      </c>
      <c r="K25" s="18"/>
      <c r="L25" s="9">
        <f t="shared" ref="L25" si="4">F25-(H25+J25)</f>
        <v>5092.71</v>
      </c>
      <c r="M25" s="10">
        <f t="shared" si="1"/>
        <v>0.72763394770681522</v>
      </c>
    </row>
    <row r="26" spans="1:17" x14ac:dyDescent="0.25">
      <c r="A26" s="11" t="s">
        <v>14</v>
      </c>
      <c r="B26" s="12" t="s">
        <v>35</v>
      </c>
      <c r="C26" s="7">
        <v>31200</v>
      </c>
      <c r="D26" s="18">
        <v>140691</v>
      </c>
      <c r="E26" s="42">
        <v>0</v>
      </c>
      <c r="F26" s="18">
        <v>140691</v>
      </c>
      <c r="G26" s="18"/>
      <c r="H26" s="18">
        <v>140691</v>
      </c>
      <c r="I26" s="18"/>
      <c r="J26" s="18">
        <v>0</v>
      </c>
      <c r="K26" s="18"/>
      <c r="L26" s="9">
        <f>D26-(H26+J26)</f>
        <v>0</v>
      </c>
      <c r="M26" s="10">
        <f>L26/D26</f>
        <v>0</v>
      </c>
      <c r="Q26" s="9"/>
    </row>
    <row r="27" spans="1:17" x14ac:dyDescent="0.25">
      <c r="A27" s="5" t="s">
        <v>12</v>
      </c>
      <c r="B27" s="6" t="s">
        <v>36</v>
      </c>
      <c r="C27" s="7">
        <v>31600</v>
      </c>
      <c r="D27" s="19">
        <v>75828</v>
      </c>
      <c r="E27" s="43">
        <v>0</v>
      </c>
      <c r="F27" s="19">
        <v>75828</v>
      </c>
      <c r="G27" s="19"/>
      <c r="H27" s="19">
        <v>49035.46</v>
      </c>
      <c r="I27" s="19"/>
      <c r="J27" s="19">
        <v>9661.8799999999992</v>
      </c>
      <c r="K27" s="19"/>
      <c r="L27" s="9">
        <f>D27-(H27+J27)</f>
        <v>17130.660000000003</v>
      </c>
      <c r="M27" s="10">
        <f>L27/D27</f>
        <v>0.22591470169330594</v>
      </c>
      <c r="Q27" s="9"/>
    </row>
    <row r="28" spans="1:17" x14ac:dyDescent="0.25">
      <c r="A28" s="11" t="s">
        <v>14</v>
      </c>
      <c r="B28" s="12" t="s">
        <v>37</v>
      </c>
      <c r="C28" s="7">
        <v>31703</v>
      </c>
      <c r="D28" s="8">
        <v>17685</v>
      </c>
      <c r="E28" s="41">
        <v>0</v>
      </c>
      <c r="F28" s="8">
        <v>17685</v>
      </c>
      <c r="G28" s="8"/>
      <c r="H28" s="8">
        <v>0</v>
      </c>
      <c r="I28" s="8"/>
      <c r="J28" s="8">
        <v>0</v>
      </c>
      <c r="K28" s="8"/>
      <c r="L28" s="9">
        <f>F28-(H28+J28)</f>
        <v>17685</v>
      </c>
      <c r="M28" s="10">
        <f>L28/D28</f>
        <v>1</v>
      </c>
    </row>
    <row r="30" spans="1:17" x14ac:dyDescent="0.25">
      <c r="D30" s="18"/>
      <c r="E30" s="42"/>
      <c r="F30" s="18"/>
      <c r="G30" s="8"/>
      <c r="H30" s="18"/>
      <c r="I30" s="8"/>
      <c r="J30" s="18"/>
      <c r="K30" s="8"/>
      <c r="L30" s="18"/>
    </row>
    <row r="31" spans="1:17" ht="15.75" thickBot="1" x14ac:dyDescent="0.3">
      <c r="B31" s="5" t="s">
        <v>38</v>
      </c>
      <c r="D31" s="20">
        <f>SUBTOTAL(9,D4:D28)</f>
        <v>3285958</v>
      </c>
      <c r="E31" s="42">
        <f>SUM(E4:E28)</f>
        <v>-12915</v>
      </c>
      <c r="F31" s="20">
        <f>SUM(F4:F28)</f>
        <v>3273043</v>
      </c>
      <c r="G31" s="8"/>
      <c r="H31" s="20">
        <f>SUBTOTAL(9,H4:H28)</f>
        <v>2496729.0099999998</v>
      </c>
      <c r="I31" s="8"/>
      <c r="J31" s="20">
        <f>SUM(J4:J28)</f>
        <v>10837.289999999999</v>
      </c>
      <c r="K31" s="8"/>
      <c r="L31" s="20">
        <f>SUM(L4:L30)</f>
        <v>765406.70000000019</v>
      </c>
    </row>
    <row r="32" spans="1:17" ht="15.75" thickTop="1" x14ac:dyDescent="0.25"/>
    <row r="33" spans="2:9" x14ac:dyDescent="0.25">
      <c r="B33" s="21" t="s">
        <v>39</v>
      </c>
      <c r="C33" s="22"/>
      <c r="D33" s="21"/>
      <c r="E33" s="22"/>
      <c r="F33" s="21"/>
      <c r="G33" s="21"/>
      <c r="H33" s="21"/>
      <c r="I33" s="21"/>
    </row>
    <row r="34" spans="2:9" x14ac:dyDescent="0.25">
      <c r="B34" s="23" t="s">
        <v>40</v>
      </c>
      <c r="C34" s="24"/>
      <c r="D34" s="23"/>
      <c r="E34" s="22"/>
      <c r="F34" s="21"/>
      <c r="G34" s="21"/>
      <c r="H34" s="21"/>
      <c r="I34" s="21"/>
    </row>
    <row r="35" spans="2:9" x14ac:dyDescent="0.25">
      <c r="B35" s="25" t="s">
        <v>41</v>
      </c>
      <c r="C35" s="22"/>
      <c r="D35" s="21"/>
      <c r="E35" s="22"/>
      <c r="F35" s="21"/>
      <c r="G35" s="21"/>
      <c r="H35" s="21"/>
      <c r="I35" s="21"/>
    </row>
  </sheetData>
  <mergeCells count="2">
    <mergeCell ref="A1:M1"/>
    <mergeCell ref="A2:M2"/>
  </mergeCells>
  <pageMargins left="0.7" right="0.7" top="0.75" bottom="0.75" header="0.3" footer="0.3"/>
  <pageSetup scale="79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F427-BB56-49BD-AF30-D20E66EF57F8}">
  <dimension ref="A1:I772"/>
  <sheetViews>
    <sheetView workbookViewId="0">
      <selection activeCell="B13" sqref="B13"/>
    </sheetView>
  </sheetViews>
  <sheetFormatPr defaultRowHeight="15" x14ac:dyDescent="0.25"/>
  <cols>
    <col min="1" max="1" width="35.85546875" customWidth="1"/>
    <col min="2" max="2" width="38" customWidth="1"/>
    <col min="3" max="3" width="45.28515625" customWidth="1"/>
    <col min="4" max="4" width="24.140625" customWidth="1"/>
    <col min="5" max="5" width="11.5703125" bestFit="1" customWidth="1"/>
    <col min="6" max="6" width="13.7109375" bestFit="1" customWidth="1"/>
    <col min="7" max="7" width="12.140625" bestFit="1" customWidth="1"/>
    <col min="8" max="8" width="12.85546875" bestFit="1" customWidth="1"/>
    <col min="9" max="9" width="14.7109375" bestFit="1" customWidth="1"/>
  </cols>
  <sheetData>
    <row r="1" spans="1:9" x14ac:dyDescent="0.25">
      <c r="A1" s="39" t="s">
        <v>42</v>
      </c>
      <c r="B1" s="39" t="s">
        <v>43</v>
      </c>
      <c r="C1" s="39" t="s">
        <v>44</v>
      </c>
      <c r="D1" s="39" t="s">
        <v>45</v>
      </c>
      <c r="E1" s="39" t="s">
        <v>292</v>
      </c>
      <c r="F1" s="39" t="s">
        <v>293</v>
      </c>
      <c r="G1" s="39" t="s">
        <v>294</v>
      </c>
      <c r="H1" s="39" t="s">
        <v>46</v>
      </c>
      <c r="I1" s="39" t="s">
        <v>295</v>
      </c>
    </row>
    <row r="2" spans="1:9" x14ac:dyDescent="0.25">
      <c r="A2" s="46" t="s">
        <v>296</v>
      </c>
      <c r="B2" s="46" t="s">
        <v>297</v>
      </c>
      <c r="C2" s="46" t="s">
        <v>298</v>
      </c>
      <c r="D2" s="46">
        <v>862781</v>
      </c>
      <c r="E2" s="46">
        <v>792988</v>
      </c>
      <c r="F2" s="46">
        <v>85458.57</v>
      </c>
      <c r="G2" s="46">
        <v>871564.83</v>
      </c>
      <c r="H2" s="46">
        <v>0</v>
      </c>
      <c r="I2" s="46">
        <v>-8783.83</v>
      </c>
    </row>
    <row r="3" spans="1:9" x14ac:dyDescent="0.25">
      <c r="A3" s="46" t="s">
        <v>296</v>
      </c>
      <c r="B3" s="46" t="s">
        <v>297</v>
      </c>
      <c r="C3" s="46" t="s">
        <v>299</v>
      </c>
      <c r="D3" s="46">
        <v>74720</v>
      </c>
      <c r="E3" s="46">
        <v>67539</v>
      </c>
      <c r="F3" s="46">
        <v>5143.22</v>
      </c>
      <c r="G3" s="46">
        <v>67365.5</v>
      </c>
      <c r="H3" s="46">
        <v>0</v>
      </c>
      <c r="I3" s="46">
        <v>7354.5</v>
      </c>
    </row>
    <row r="4" spans="1:9" x14ac:dyDescent="0.25">
      <c r="A4" s="46" t="s">
        <v>296</v>
      </c>
      <c r="B4" s="46" t="s">
        <v>297</v>
      </c>
      <c r="C4" s="46" t="s">
        <v>300</v>
      </c>
      <c r="D4" s="46">
        <v>166685</v>
      </c>
      <c r="E4" s="46">
        <v>248010</v>
      </c>
      <c r="F4" s="46">
        <v>13736.85</v>
      </c>
      <c r="G4" s="46">
        <v>159252.04999999999</v>
      </c>
      <c r="H4" s="46">
        <v>0</v>
      </c>
      <c r="I4" s="46">
        <v>7432.95</v>
      </c>
    </row>
    <row r="5" spans="1:9" x14ac:dyDescent="0.25">
      <c r="A5" s="46" t="s">
        <v>296</v>
      </c>
      <c r="B5" s="46" t="s">
        <v>297</v>
      </c>
      <c r="C5" s="46" t="s">
        <v>301</v>
      </c>
      <c r="D5" s="46">
        <v>22471</v>
      </c>
      <c r="E5" s="46">
        <v>25816</v>
      </c>
      <c r="F5" s="46">
        <v>1601.96</v>
      </c>
      <c r="G5" s="46">
        <v>18561.14</v>
      </c>
      <c r="H5" s="46">
        <v>0</v>
      </c>
      <c r="I5" s="46">
        <v>3909.86</v>
      </c>
    </row>
    <row r="6" spans="1:9" x14ac:dyDescent="0.25">
      <c r="A6" s="46" t="s">
        <v>296</v>
      </c>
      <c r="B6" s="46" t="s">
        <v>297</v>
      </c>
      <c r="C6" s="46" t="s">
        <v>302</v>
      </c>
      <c r="D6" s="46">
        <v>61926</v>
      </c>
      <c r="E6" s="46">
        <v>106706</v>
      </c>
      <c r="F6" s="46">
        <v>4966.08</v>
      </c>
      <c r="G6" s="46">
        <v>57562.53</v>
      </c>
      <c r="H6" s="46">
        <v>0</v>
      </c>
      <c r="I6" s="46">
        <v>4363.47</v>
      </c>
    </row>
    <row r="7" spans="1:9" x14ac:dyDescent="0.25">
      <c r="A7" s="46" t="s">
        <v>296</v>
      </c>
      <c r="B7" s="46" t="s">
        <v>297</v>
      </c>
      <c r="C7" s="46" t="s">
        <v>303</v>
      </c>
      <c r="D7" s="46">
        <v>20390</v>
      </c>
      <c r="E7" s="46">
        <v>24955</v>
      </c>
      <c r="F7" s="46">
        <v>1161.43</v>
      </c>
      <c r="G7" s="46">
        <v>13462.18</v>
      </c>
      <c r="H7" s="46">
        <v>0</v>
      </c>
      <c r="I7" s="46">
        <v>6927.82</v>
      </c>
    </row>
    <row r="8" spans="1:9" x14ac:dyDescent="0.25">
      <c r="A8" s="46" t="s">
        <v>296</v>
      </c>
      <c r="B8" s="46" t="s">
        <v>297</v>
      </c>
      <c r="C8" s="46" t="s">
        <v>304</v>
      </c>
      <c r="D8" s="46">
        <v>145485</v>
      </c>
      <c r="E8" s="46">
        <v>190800</v>
      </c>
      <c r="F8" s="46">
        <v>8857.42</v>
      </c>
      <c r="G8" s="46">
        <v>94347.4</v>
      </c>
      <c r="H8" s="46">
        <v>0</v>
      </c>
      <c r="I8" s="46">
        <v>51137.599999999999</v>
      </c>
    </row>
    <row r="9" spans="1:9" x14ac:dyDescent="0.25">
      <c r="A9" s="46" t="s">
        <v>296</v>
      </c>
      <c r="B9" s="46" t="s">
        <v>297</v>
      </c>
      <c r="C9" s="46" t="s">
        <v>305</v>
      </c>
      <c r="D9" s="46">
        <v>1171</v>
      </c>
      <c r="E9" s="46">
        <v>996</v>
      </c>
      <c r="F9" s="46">
        <v>68.64</v>
      </c>
      <c r="G9" s="46">
        <v>731.48</v>
      </c>
      <c r="H9" s="46">
        <v>0</v>
      </c>
      <c r="I9" s="46">
        <v>439.52</v>
      </c>
    </row>
    <row r="10" spans="1:9" x14ac:dyDescent="0.25">
      <c r="A10" s="46" t="s">
        <v>296</v>
      </c>
      <c r="B10" s="46" t="s">
        <v>297</v>
      </c>
      <c r="C10" s="46" t="s">
        <v>306</v>
      </c>
      <c r="D10" s="46">
        <v>4633</v>
      </c>
      <c r="E10" s="46">
        <v>7163</v>
      </c>
      <c r="F10" s="46">
        <v>375.94</v>
      </c>
      <c r="G10" s="46">
        <v>4036.82</v>
      </c>
      <c r="H10" s="46">
        <v>0</v>
      </c>
      <c r="I10" s="46">
        <v>596.17999999999995</v>
      </c>
    </row>
    <row r="11" spans="1:9" x14ac:dyDescent="0.25">
      <c r="A11" s="46" t="s">
        <v>296</v>
      </c>
      <c r="B11" s="46" t="s">
        <v>297</v>
      </c>
      <c r="C11" s="46" t="s">
        <v>307</v>
      </c>
      <c r="D11" s="46">
        <v>1630</v>
      </c>
      <c r="E11" s="46">
        <v>1344</v>
      </c>
      <c r="F11" s="46">
        <v>65.94</v>
      </c>
      <c r="G11" s="46">
        <v>704.92</v>
      </c>
      <c r="H11" s="46">
        <v>0</v>
      </c>
      <c r="I11" s="46">
        <v>925.08</v>
      </c>
    </row>
    <row r="12" spans="1:9" x14ac:dyDescent="0.25">
      <c r="A12" s="46" t="s">
        <v>296</v>
      </c>
      <c r="B12" s="46" t="s">
        <v>297</v>
      </c>
      <c r="C12" s="46" t="s">
        <v>308</v>
      </c>
      <c r="D12" s="46">
        <v>1950</v>
      </c>
      <c r="E12" s="46">
        <v>3000</v>
      </c>
      <c r="F12" s="46">
        <v>0</v>
      </c>
      <c r="G12" s="46">
        <v>0</v>
      </c>
      <c r="H12" s="46">
        <v>0</v>
      </c>
      <c r="I12" s="46">
        <v>1950</v>
      </c>
    </row>
    <row r="13" spans="1:9" x14ac:dyDescent="0.25">
      <c r="A13" s="46" t="s">
        <v>296</v>
      </c>
      <c r="B13" s="46" t="s">
        <v>297</v>
      </c>
      <c r="C13" s="46" t="s">
        <v>309</v>
      </c>
      <c r="D13" s="46">
        <v>4500</v>
      </c>
      <c r="E13" s="46">
        <v>3000</v>
      </c>
      <c r="F13" s="46">
        <v>0</v>
      </c>
      <c r="G13" s="46">
        <v>1324.59</v>
      </c>
      <c r="H13" s="46">
        <v>1175.4100000000001</v>
      </c>
      <c r="I13" s="46">
        <v>2000</v>
      </c>
    </row>
    <row r="14" spans="1:9" x14ac:dyDescent="0.25">
      <c r="A14" s="46" t="s">
        <v>296</v>
      </c>
      <c r="B14" s="46" t="s">
        <v>297</v>
      </c>
      <c r="C14" s="46" t="s">
        <v>310</v>
      </c>
      <c r="D14" s="46">
        <v>29292</v>
      </c>
      <c r="E14" s="46">
        <v>17290</v>
      </c>
      <c r="F14" s="46">
        <v>0</v>
      </c>
      <c r="G14" s="46">
        <v>18002</v>
      </c>
      <c r="H14" s="46">
        <v>0</v>
      </c>
      <c r="I14" s="46">
        <v>11290</v>
      </c>
    </row>
    <row r="15" spans="1:9" x14ac:dyDescent="0.25">
      <c r="A15" s="46" t="s">
        <v>296</v>
      </c>
      <c r="B15" s="46" t="s">
        <v>297</v>
      </c>
      <c r="C15" s="46" t="s">
        <v>311</v>
      </c>
      <c r="D15" s="46">
        <v>193</v>
      </c>
      <c r="E15" s="46">
        <v>160</v>
      </c>
      <c r="F15" s="46">
        <v>0</v>
      </c>
      <c r="G15" s="46">
        <v>89.3</v>
      </c>
      <c r="H15" s="46">
        <v>0</v>
      </c>
      <c r="I15" s="46">
        <v>103.7</v>
      </c>
    </row>
    <row r="16" spans="1:9" x14ac:dyDescent="0.25">
      <c r="A16" s="46" t="s">
        <v>296</v>
      </c>
      <c r="B16" s="46" t="s">
        <v>297</v>
      </c>
      <c r="C16" s="46" t="s">
        <v>312</v>
      </c>
      <c r="D16" s="46">
        <v>3200</v>
      </c>
      <c r="E16" s="46">
        <v>1500</v>
      </c>
      <c r="F16" s="46">
        <v>90.16</v>
      </c>
      <c r="G16" s="46">
        <v>2996.37</v>
      </c>
      <c r="H16" s="46">
        <v>0</v>
      </c>
      <c r="I16" s="46">
        <v>203.63</v>
      </c>
    </row>
    <row r="17" spans="1:9" x14ac:dyDescent="0.25">
      <c r="A17" s="46" t="s">
        <v>296</v>
      </c>
      <c r="B17" s="46" t="s">
        <v>297</v>
      </c>
      <c r="C17" s="46" t="s">
        <v>313</v>
      </c>
      <c r="D17" s="46">
        <v>29800</v>
      </c>
      <c r="E17" s="46">
        <v>30510</v>
      </c>
      <c r="F17" s="46">
        <v>234</v>
      </c>
      <c r="G17" s="46">
        <v>26793.13</v>
      </c>
      <c r="H17" s="46">
        <v>0</v>
      </c>
      <c r="I17" s="46">
        <v>3006.87</v>
      </c>
    </row>
    <row r="18" spans="1:9" x14ac:dyDescent="0.25">
      <c r="A18" s="46" t="s">
        <v>296</v>
      </c>
      <c r="B18" s="46" t="s">
        <v>297</v>
      </c>
      <c r="C18" s="46" t="s">
        <v>314</v>
      </c>
      <c r="D18" s="46">
        <v>80</v>
      </c>
      <c r="E18" s="46">
        <v>0</v>
      </c>
      <c r="F18" s="46">
        <v>0</v>
      </c>
      <c r="G18" s="46">
        <v>44</v>
      </c>
      <c r="H18" s="46">
        <v>0</v>
      </c>
      <c r="I18" s="46">
        <v>36</v>
      </c>
    </row>
    <row r="19" spans="1:9" x14ac:dyDescent="0.25">
      <c r="A19" s="46" t="s">
        <v>296</v>
      </c>
      <c r="B19" s="46" t="s">
        <v>297</v>
      </c>
      <c r="C19" s="46" t="s">
        <v>315</v>
      </c>
      <c r="D19" s="46">
        <v>750</v>
      </c>
      <c r="E19" s="46">
        <v>150</v>
      </c>
      <c r="F19" s="46">
        <v>157.91999999999999</v>
      </c>
      <c r="G19" s="46">
        <v>957.92</v>
      </c>
      <c r="H19" s="46">
        <v>0</v>
      </c>
      <c r="I19" s="46">
        <v>-207.92</v>
      </c>
    </row>
    <row r="20" spans="1:9" x14ac:dyDescent="0.25">
      <c r="A20" s="46" t="s">
        <v>296</v>
      </c>
      <c r="B20" s="46" t="s">
        <v>297</v>
      </c>
      <c r="C20" s="46" t="s">
        <v>316</v>
      </c>
      <c r="D20" s="46">
        <v>1100</v>
      </c>
      <c r="E20" s="46">
        <v>200</v>
      </c>
      <c r="F20" s="46">
        <v>195.62</v>
      </c>
      <c r="G20" s="46">
        <v>1198.2</v>
      </c>
      <c r="H20" s="46">
        <v>0</v>
      </c>
      <c r="I20" s="46">
        <v>-98.2</v>
      </c>
    </row>
    <row r="21" spans="1:9" x14ac:dyDescent="0.25">
      <c r="A21" s="46" t="s">
        <v>296</v>
      </c>
      <c r="B21" s="46" t="s">
        <v>297</v>
      </c>
      <c r="C21" s="46" t="s">
        <v>317</v>
      </c>
      <c r="D21" s="46">
        <v>26500</v>
      </c>
      <c r="E21" s="46">
        <v>12000</v>
      </c>
      <c r="F21" s="46">
        <v>5236.0600000000004</v>
      </c>
      <c r="G21" s="46">
        <v>26321.46</v>
      </c>
      <c r="H21" s="46">
        <v>0</v>
      </c>
      <c r="I21" s="46">
        <v>178.54</v>
      </c>
    </row>
    <row r="22" spans="1:9" x14ac:dyDescent="0.25">
      <c r="A22" s="46" t="s">
        <v>296</v>
      </c>
      <c r="B22" s="46" t="s">
        <v>297</v>
      </c>
      <c r="C22" s="46" t="s">
        <v>318</v>
      </c>
      <c r="D22" s="46">
        <v>1500</v>
      </c>
      <c r="E22" s="46">
        <v>0</v>
      </c>
      <c r="F22" s="46">
        <v>0</v>
      </c>
      <c r="G22" s="46">
        <v>1440</v>
      </c>
      <c r="H22" s="46">
        <v>0</v>
      </c>
      <c r="I22" s="46">
        <v>60</v>
      </c>
    </row>
    <row r="23" spans="1:9" x14ac:dyDescent="0.25">
      <c r="A23" s="46" t="s">
        <v>296</v>
      </c>
      <c r="B23" s="46" t="s">
        <v>297</v>
      </c>
      <c r="C23" s="46" t="s">
        <v>319</v>
      </c>
      <c r="D23" s="46">
        <v>2300</v>
      </c>
      <c r="E23" s="46">
        <v>1650</v>
      </c>
      <c r="F23" s="46">
        <v>0</v>
      </c>
      <c r="G23" s="46">
        <v>84.64</v>
      </c>
      <c r="H23" s="46">
        <v>0</v>
      </c>
      <c r="I23" s="46">
        <v>2215.36</v>
      </c>
    </row>
    <row r="24" spans="1:9" x14ac:dyDescent="0.25">
      <c r="A24" s="46" t="s">
        <v>296</v>
      </c>
      <c r="B24" s="46" t="s">
        <v>297</v>
      </c>
      <c r="C24" s="46" t="s">
        <v>320</v>
      </c>
      <c r="D24" s="46">
        <v>50875</v>
      </c>
      <c r="E24" s="46">
        <v>49975</v>
      </c>
      <c r="F24" s="46">
        <v>0</v>
      </c>
      <c r="G24" s="46">
        <v>21899.02</v>
      </c>
      <c r="H24" s="46">
        <v>0</v>
      </c>
      <c r="I24" s="46">
        <v>28975.98</v>
      </c>
    </row>
    <row r="25" spans="1:9" x14ac:dyDescent="0.25">
      <c r="A25" s="46" t="s">
        <v>296</v>
      </c>
      <c r="B25" s="46" t="s">
        <v>297</v>
      </c>
      <c r="C25" s="46" t="s">
        <v>321</v>
      </c>
      <c r="D25" s="46">
        <v>0</v>
      </c>
      <c r="E25" s="46">
        <v>2000</v>
      </c>
      <c r="F25" s="46">
        <v>0</v>
      </c>
      <c r="G25" s="46">
        <v>0</v>
      </c>
      <c r="H25" s="46">
        <v>0</v>
      </c>
      <c r="I25" s="46">
        <v>0</v>
      </c>
    </row>
    <row r="26" spans="1:9" x14ac:dyDescent="0.25">
      <c r="A26" s="46" t="s">
        <v>296</v>
      </c>
      <c r="B26" s="46" t="s">
        <v>297</v>
      </c>
      <c r="C26" s="46" t="s">
        <v>322</v>
      </c>
      <c r="D26" s="46">
        <v>15671</v>
      </c>
      <c r="E26" s="46">
        <v>2000</v>
      </c>
      <c r="F26" s="46">
        <v>338.41</v>
      </c>
      <c r="G26" s="46">
        <v>10576.32</v>
      </c>
      <c r="H26" s="46">
        <v>0</v>
      </c>
      <c r="I26" s="46">
        <v>5094.68</v>
      </c>
    </row>
    <row r="27" spans="1:9" x14ac:dyDescent="0.25">
      <c r="A27" s="46" t="s">
        <v>296</v>
      </c>
      <c r="B27" s="46" t="s">
        <v>323</v>
      </c>
      <c r="C27" s="46" t="s">
        <v>314</v>
      </c>
      <c r="D27" s="46">
        <v>0</v>
      </c>
      <c r="E27" s="46">
        <v>0</v>
      </c>
      <c r="F27" s="46">
        <v>0</v>
      </c>
      <c r="G27" s="46">
        <v>140</v>
      </c>
      <c r="H27" s="46">
        <v>0</v>
      </c>
      <c r="I27" s="46">
        <v>-140</v>
      </c>
    </row>
    <row r="28" spans="1:9" x14ac:dyDescent="0.25">
      <c r="A28" s="46" t="s">
        <v>296</v>
      </c>
      <c r="B28" s="46" t="s">
        <v>323</v>
      </c>
      <c r="C28" s="46" t="s">
        <v>322</v>
      </c>
      <c r="D28" s="46">
        <v>515</v>
      </c>
      <c r="E28" s="46">
        <v>515</v>
      </c>
      <c r="F28" s="46">
        <v>0</v>
      </c>
      <c r="G28" s="46">
        <v>430.9</v>
      </c>
      <c r="H28" s="46">
        <v>0</v>
      </c>
      <c r="I28" s="46">
        <v>84.1</v>
      </c>
    </row>
    <row r="29" spans="1:9" x14ac:dyDescent="0.25">
      <c r="A29" s="46" t="s">
        <v>296</v>
      </c>
      <c r="B29" s="46" t="s">
        <v>324</v>
      </c>
      <c r="C29" s="46" t="s">
        <v>313</v>
      </c>
      <c r="D29" s="46">
        <v>13955</v>
      </c>
      <c r="E29" s="46">
        <v>0</v>
      </c>
      <c r="F29" s="46">
        <v>129.97999999999999</v>
      </c>
      <c r="G29" s="46">
        <v>7294.89</v>
      </c>
      <c r="H29" s="46">
        <v>0</v>
      </c>
      <c r="I29" s="46">
        <v>6660.11</v>
      </c>
    </row>
    <row r="30" spans="1:9" x14ac:dyDescent="0.25">
      <c r="A30" s="46" t="s">
        <v>296</v>
      </c>
      <c r="B30" s="46" t="s">
        <v>324</v>
      </c>
      <c r="C30" s="46" t="s">
        <v>320</v>
      </c>
      <c r="D30" s="46">
        <v>0</v>
      </c>
      <c r="E30" s="46">
        <v>0</v>
      </c>
      <c r="F30" s="46">
        <v>330.24</v>
      </c>
      <c r="G30" s="46">
        <v>330.24</v>
      </c>
      <c r="H30" s="46">
        <v>0</v>
      </c>
      <c r="I30" s="46">
        <v>-330.24</v>
      </c>
    </row>
    <row r="31" spans="1:9" x14ac:dyDescent="0.25">
      <c r="A31" s="46" t="s">
        <v>296</v>
      </c>
      <c r="B31" s="46" t="s">
        <v>325</v>
      </c>
      <c r="C31" s="46" t="s">
        <v>298</v>
      </c>
      <c r="D31" s="46">
        <v>124611</v>
      </c>
      <c r="E31" s="46">
        <v>86466</v>
      </c>
      <c r="F31" s="46">
        <v>10166.74</v>
      </c>
      <c r="G31" s="46">
        <v>122000</v>
      </c>
      <c r="H31" s="46">
        <v>0</v>
      </c>
      <c r="I31" s="46">
        <v>2611</v>
      </c>
    </row>
    <row r="32" spans="1:9" x14ac:dyDescent="0.25">
      <c r="A32" s="46" t="s">
        <v>296</v>
      </c>
      <c r="B32" s="46" t="s">
        <v>325</v>
      </c>
      <c r="C32" s="46" t="s">
        <v>299</v>
      </c>
      <c r="D32" s="46">
        <v>834</v>
      </c>
      <c r="E32" s="46">
        <v>0</v>
      </c>
      <c r="F32" s="46">
        <v>0</v>
      </c>
      <c r="G32" s="46">
        <v>6109.68</v>
      </c>
      <c r="H32" s="46">
        <v>0</v>
      </c>
      <c r="I32" s="46">
        <v>-5275.68</v>
      </c>
    </row>
    <row r="33" spans="1:9" x14ac:dyDescent="0.25">
      <c r="A33" s="46" t="s">
        <v>296</v>
      </c>
      <c r="B33" s="46" t="s">
        <v>325</v>
      </c>
      <c r="C33" s="46" t="s">
        <v>300</v>
      </c>
      <c r="D33" s="46">
        <v>25394</v>
      </c>
      <c r="E33" s="46">
        <v>25394</v>
      </c>
      <c r="F33" s="46">
        <v>1743.6</v>
      </c>
      <c r="G33" s="46">
        <v>22017.06</v>
      </c>
      <c r="H33" s="46">
        <v>0</v>
      </c>
      <c r="I33" s="46">
        <v>3376.94</v>
      </c>
    </row>
    <row r="34" spans="1:9" x14ac:dyDescent="0.25">
      <c r="A34" s="46" t="s">
        <v>296</v>
      </c>
      <c r="B34" s="46" t="s">
        <v>325</v>
      </c>
      <c r="C34" s="46" t="s">
        <v>301</v>
      </c>
      <c r="D34" s="46">
        <v>2594</v>
      </c>
      <c r="E34" s="46">
        <v>2594</v>
      </c>
      <c r="F34" s="46">
        <v>203.34</v>
      </c>
      <c r="G34" s="46">
        <v>2562.2600000000002</v>
      </c>
      <c r="H34" s="46">
        <v>0</v>
      </c>
      <c r="I34" s="46">
        <v>31.74</v>
      </c>
    </row>
    <row r="35" spans="1:9" x14ac:dyDescent="0.25">
      <c r="A35" s="46" t="s">
        <v>296</v>
      </c>
      <c r="B35" s="46" t="s">
        <v>325</v>
      </c>
      <c r="C35" s="46" t="s">
        <v>302</v>
      </c>
      <c r="D35" s="46">
        <v>10722</v>
      </c>
      <c r="E35" s="46">
        <v>10722</v>
      </c>
      <c r="F35" s="46">
        <v>630.34</v>
      </c>
      <c r="G35" s="46">
        <v>7942.86</v>
      </c>
      <c r="H35" s="46">
        <v>0</v>
      </c>
      <c r="I35" s="46">
        <v>2779.14</v>
      </c>
    </row>
    <row r="36" spans="1:9" x14ac:dyDescent="0.25">
      <c r="A36" s="46" t="s">
        <v>296</v>
      </c>
      <c r="B36" s="46" t="s">
        <v>325</v>
      </c>
      <c r="C36" s="46" t="s">
        <v>303</v>
      </c>
      <c r="D36" s="46">
        <v>4000</v>
      </c>
      <c r="E36" s="46">
        <v>4000</v>
      </c>
      <c r="F36" s="46">
        <v>147.41999999999999</v>
      </c>
      <c r="G36" s="46">
        <v>1857.64</v>
      </c>
      <c r="H36" s="46">
        <v>0</v>
      </c>
      <c r="I36" s="46">
        <v>2142.36</v>
      </c>
    </row>
    <row r="37" spans="1:9" x14ac:dyDescent="0.25">
      <c r="A37" s="46" t="s">
        <v>296</v>
      </c>
      <c r="B37" s="46" t="s">
        <v>325</v>
      </c>
      <c r="C37" s="46" t="s">
        <v>304</v>
      </c>
      <c r="D37" s="46">
        <v>8039</v>
      </c>
      <c r="E37" s="46">
        <v>10440</v>
      </c>
      <c r="F37" s="46">
        <v>516.24</v>
      </c>
      <c r="G37" s="46">
        <v>6136.4</v>
      </c>
      <c r="H37" s="46">
        <v>0</v>
      </c>
      <c r="I37" s="46">
        <v>1902.6</v>
      </c>
    </row>
    <row r="38" spans="1:9" x14ac:dyDescent="0.25">
      <c r="A38" s="46" t="s">
        <v>296</v>
      </c>
      <c r="B38" s="46" t="s">
        <v>325</v>
      </c>
      <c r="C38" s="46" t="s">
        <v>305</v>
      </c>
      <c r="D38" s="46">
        <v>72</v>
      </c>
      <c r="E38" s="46">
        <v>32</v>
      </c>
      <c r="F38" s="46">
        <v>5.26</v>
      </c>
      <c r="G38" s="46">
        <v>63.12</v>
      </c>
      <c r="H38" s="46">
        <v>0</v>
      </c>
      <c r="I38" s="46">
        <v>8.8800000000000008</v>
      </c>
    </row>
    <row r="39" spans="1:9" x14ac:dyDescent="0.25">
      <c r="A39" s="46" t="s">
        <v>296</v>
      </c>
      <c r="B39" s="46" t="s">
        <v>325</v>
      </c>
      <c r="C39" s="46" t="s">
        <v>306</v>
      </c>
      <c r="D39" s="46">
        <v>360</v>
      </c>
      <c r="E39" s="46">
        <v>360</v>
      </c>
      <c r="F39" s="46">
        <v>17.16</v>
      </c>
      <c r="G39" s="46">
        <v>207.36</v>
      </c>
      <c r="H39" s="46">
        <v>0</v>
      </c>
      <c r="I39" s="46">
        <v>152.63999999999999</v>
      </c>
    </row>
    <row r="40" spans="1:9" x14ac:dyDescent="0.25">
      <c r="A40" s="46" t="s">
        <v>296</v>
      </c>
      <c r="B40" s="46" t="s">
        <v>325</v>
      </c>
      <c r="C40" s="46" t="s">
        <v>307</v>
      </c>
      <c r="D40" s="46">
        <v>84</v>
      </c>
      <c r="E40" s="46">
        <v>84</v>
      </c>
      <c r="F40" s="46">
        <v>3.76</v>
      </c>
      <c r="G40" s="46">
        <v>45.12</v>
      </c>
      <c r="H40" s="46">
        <v>0</v>
      </c>
      <c r="I40" s="46">
        <v>38.880000000000003</v>
      </c>
    </row>
    <row r="41" spans="1:9" x14ac:dyDescent="0.25">
      <c r="A41" s="46" t="s">
        <v>296</v>
      </c>
      <c r="B41" s="46" t="s">
        <v>325</v>
      </c>
      <c r="C41" s="46" t="s">
        <v>310</v>
      </c>
      <c r="D41" s="46">
        <v>0</v>
      </c>
      <c r="E41" s="46">
        <v>3299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5">
      <c r="A42" s="46" t="s">
        <v>296</v>
      </c>
      <c r="B42" s="46" t="s">
        <v>325</v>
      </c>
      <c r="C42" s="46" t="s">
        <v>311</v>
      </c>
      <c r="D42" s="46">
        <v>10</v>
      </c>
      <c r="E42" s="46">
        <v>10</v>
      </c>
      <c r="F42" s="46">
        <v>0</v>
      </c>
      <c r="G42" s="46">
        <v>6.9</v>
      </c>
      <c r="H42" s="46">
        <v>0</v>
      </c>
      <c r="I42" s="46">
        <v>3.1</v>
      </c>
    </row>
    <row r="43" spans="1:9" x14ac:dyDescent="0.25">
      <c r="A43" s="46" t="s">
        <v>296</v>
      </c>
      <c r="B43" s="46" t="s">
        <v>325</v>
      </c>
      <c r="C43" s="46" t="s">
        <v>312</v>
      </c>
      <c r="D43" s="46">
        <v>800</v>
      </c>
      <c r="E43" s="46">
        <v>300</v>
      </c>
      <c r="F43" s="46">
        <v>0</v>
      </c>
      <c r="G43" s="46">
        <v>855.28</v>
      </c>
      <c r="H43" s="46">
        <v>0</v>
      </c>
      <c r="I43" s="46">
        <v>-55.28</v>
      </c>
    </row>
    <row r="44" spans="1:9" x14ac:dyDescent="0.25">
      <c r="A44" s="46" t="s">
        <v>296</v>
      </c>
      <c r="B44" s="46" t="s">
        <v>325</v>
      </c>
      <c r="C44" s="46" t="s">
        <v>326</v>
      </c>
      <c r="D44" s="46">
        <v>20725</v>
      </c>
      <c r="E44" s="46">
        <v>16017</v>
      </c>
      <c r="F44" s="46">
        <v>0</v>
      </c>
      <c r="G44" s="46">
        <v>16378</v>
      </c>
      <c r="H44" s="46">
        <v>0</v>
      </c>
      <c r="I44" s="46">
        <v>4347</v>
      </c>
    </row>
    <row r="45" spans="1:9" x14ac:dyDescent="0.25">
      <c r="A45" s="46" t="s">
        <v>296</v>
      </c>
      <c r="B45" s="46" t="s">
        <v>325</v>
      </c>
      <c r="C45" s="46" t="s">
        <v>327</v>
      </c>
      <c r="D45" s="46">
        <v>2500</v>
      </c>
      <c r="E45" s="46">
        <v>2500</v>
      </c>
      <c r="F45" s="46">
        <v>83.4</v>
      </c>
      <c r="G45" s="46">
        <v>1399.94</v>
      </c>
      <c r="H45" s="46">
        <v>0</v>
      </c>
      <c r="I45" s="46">
        <v>1100.06</v>
      </c>
    </row>
    <row r="46" spans="1:9" x14ac:dyDescent="0.25">
      <c r="A46" s="46" t="s">
        <v>296</v>
      </c>
      <c r="B46" s="46" t="s">
        <v>325</v>
      </c>
      <c r="C46" s="46" t="s">
        <v>314</v>
      </c>
      <c r="D46" s="46">
        <v>6750</v>
      </c>
      <c r="E46" s="46">
        <v>6750</v>
      </c>
      <c r="F46" s="46">
        <v>0</v>
      </c>
      <c r="G46" s="46">
        <v>2449.67</v>
      </c>
      <c r="H46" s="46">
        <v>0</v>
      </c>
      <c r="I46" s="46">
        <v>4300.33</v>
      </c>
    </row>
    <row r="47" spans="1:9" x14ac:dyDescent="0.25">
      <c r="A47" s="46" t="s">
        <v>296</v>
      </c>
      <c r="B47" s="46" t="s">
        <v>325</v>
      </c>
      <c r="C47" s="46" t="s">
        <v>328</v>
      </c>
      <c r="D47" s="46">
        <v>3995</v>
      </c>
      <c r="E47" s="46">
        <v>5000</v>
      </c>
      <c r="F47" s="46">
        <v>0</v>
      </c>
      <c r="G47" s="46">
        <v>0</v>
      </c>
      <c r="H47" s="46">
        <v>0</v>
      </c>
      <c r="I47" s="46">
        <v>3995</v>
      </c>
    </row>
    <row r="48" spans="1:9" x14ac:dyDescent="0.25">
      <c r="A48" s="46" t="s">
        <v>296</v>
      </c>
      <c r="B48" s="46" t="s">
        <v>325</v>
      </c>
      <c r="C48" s="46" t="s">
        <v>329</v>
      </c>
      <c r="D48" s="46">
        <v>500</v>
      </c>
      <c r="E48" s="46">
        <v>0</v>
      </c>
      <c r="F48" s="46">
        <v>0</v>
      </c>
      <c r="G48" s="46">
        <v>333.79</v>
      </c>
      <c r="H48" s="46">
        <v>0</v>
      </c>
      <c r="I48" s="46">
        <v>166.21</v>
      </c>
    </row>
    <row r="49" spans="1:9" x14ac:dyDescent="0.25">
      <c r="A49" s="46" t="s">
        <v>296</v>
      </c>
      <c r="B49" s="46" t="s">
        <v>325</v>
      </c>
      <c r="C49" s="46" t="s">
        <v>330</v>
      </c>
      <c r="D49" s="46">
        <v>1000</v>
      </c>
      <c r="E49" s="46">
        <v>800</v>
      </c>
      <c r="F49" s="46">
        <v>0</v>
      </c>
      <c r="G49" s="46">
        <v>450</v>
      </c>
      <c r="H49" s="46">
        <v>0</v>
      </c>
      <c r="I49" s="46">
        <v>550</v>
      </c>
    </row>
    <row r="50" spans="1:9" x14ac:dyDescent="0.25">
      <c r="A50" s="46" t="s">
        <v>296</v>
      </c>
      <c r="B50" s="46" t="s">
        <v>325</v>
      </c>
      <c r="C50" s="46" t="s">
        <v>331</v>
      </c>
      <c r="D50" s="46">
        <v>1923</v>
      </c>
      <c r="E50" s="46">
        <v>2000</v>
      </c>
      <c r="F50" s="46">
        <v>259.07</v>
      </c>
      <c r="G50" s="46">
        <v>1795.75</v>
      </c>
      <c r="H50" s="46">
        <v>0</v>
      </c>
      <c r="I50" s="46">
        <v>127.25</v>
      </c>
    </row>
    <row r="51" spans="1:9" x14ac:dyDescent="0.25">
      <c r="A51" s="46" t="s">
        <v>296</v>
      </c>
      <c r="B51" s="46" t="s">
        <v>325</v>
      </c>
      <c r="C51" s="46" t="s">
        <v>322</v>
      </c>
      <c r="D51" s="46">
        <v>1400</v>
      </c>
      <c r="E51" s="46">
        <v>1400</v>
      </c>
      <c r="F51" s="46">
        <v>0</v>
      </c>
      <c r="G51" s="46">
        <v>222.43</v>
      </c>
      <c r="H51" s="46">
        <v>0</v>
      </c>
      <c r="I51" s="46">
        <v>1177.57</v>
      </c>
    </row>
    <row r="52" spans="1:9" x14ac:dyDescent="0.25">
      <c r="A52" s="46" t="s">
        <v>296</v>
      </c>
      <c r="B52" s="46" t="s">
        <v>332</v>
      </c>
      <c r="C52" s="46" t="s">
        <v>317</v>
      </c>
      <c r="D52" s="46">
        <v>13222</v>
      </c>
      <c r="E52" s="46">
        <v>5322</v>
      </c>
      <c r="F52" s="46">
        <v>2308</v>
      </c>
      <c r="G52" s="46">
        <v>13634.16</v>
      </c>
      <c r="H52" s="46">
        <v>0</v>
      </c>
      <c r="I52" s="46">
        <v>-412.16</v>
      </c>
    </row>
    <row r="53" spans="1:9" x14ac:dyDescent="0.25">
      <c r="A53" s="46" t="s">
        <v>296</v>
      </c>
      <c r="B53" s="46" t="s">
        <v>333</v>
      </c>
      <c r="C53" s="46" t="s">
        <v>298</v>
      </c>
      <c r="D53" s="46">
        <v>114276</v>
      </c>
      <c r="E53" s="46">
        <v>108976</v>
      </c>
      <c r="F53" s="46">
        <v>9516.1</v>
      </c>
      <c r="G53" s="46">
        <v>114191</v>
      </c>
      <c r="H53" s="46">
        <v>0</v>
      </c>
      <c r="I53" s="46">
        <v>85</v>
      </c>
    </row>
    <row r="54" spans="1:9" x14ac:dyDescent="0.25">
      <c r="A54" s="46" t="s">
        <v>296</v>
      </c>
      <c r="B54" s="46" t="s">
        <v>333</v>
      </c>
      <c r="C54" s="46" t="s">
        <v>299</v>
      </c>
      <c r="D54" s="46">
        <v>774</v>
      </c>
      <c r="E54" s="46">
        <v>0</v>
      </c>
      <c r="F54" s="46">
        <v>0</v>
      </c>
      <c r="G54" s="46">
        <v>5712</v>
      </c>
      <c r="H54" s="46">
        <v>0</v>
      </c>
      <c r="I54" s="46">
        <v>-4938</v>
      </c>
    </row>
    <row r="55" spans="1:9" x14ac:dyDescent="0.25">
      <c r="A55" s="46" t="s">
        <v>296</v>
      </c>
      <c r="B55" s="46" t="s">
        <v>333</v>
      </c>
      <c r="C55" s="46" t="s">
        <v>300</v>
      </c>
      <c r="D55" s="46">
        <v>26104</v>
      </c>
      <c r="E55" s="46">
        <v>32004</v>
      </c>
      <c r="F55" s="46">
        <v>1632.02</v>
      </c>
      <c r="G55" s="46">
        <v>20613.580000000002</v>
      </c>
      <c r="H55" s="46">
        <v>0</v>
      </c>
      <c r="I55" s="46">
        <v>5490.42</v>
      </c>
    </row>
    <row r="56" spans="1:9" x14ac:dyDescent="0.25">
      <c r="A56" s="46" t="s">
        <v>296</v>
      </c>
      <c r="B56" s="46" t="s">
        <v>333</v>
      </c>
      <c r="C56" s="46" t="s">
        <v>301</v>
      </c>
      <c r="D56" s="46">
        <v>3269</v>
      </c>
      <c r="E56" s="46">
        <v>3269</v>
      </c>
      <c r="F56" s="46">
        <v>190.34</v>
      </c>
      <c r="G56" s="46">
        <v>2398.3000000000002</v>
      </c>
      <c r="H56" s="46">
        <v>0</v>
      </c>
      <c r="I56" s="46">
        <v>870.7</v>
      </c>
    </row>
    <row r="57" spans="1:9" x14ac:dyDescent="0.25">
      <c r="A57" s="46" t="s">
        <v>296</v>
      </c>
      <c r="B57" s="46" t="s">
        <v>333</v>
      </c>
      <c r="C57" s="46" t="s">
        <v>302</v>
      </c>
      <c r="D57" s="46">
        <v>10013</v>
      </c>
      <c r="E57" s="46">
        <v>13513</v>
      </c>
      <c r="F57" s="46">
        <v>590</v>
      </c>
      <c r="G57" s="46">
        <v>7433.94</v>
      </c>
      <c r="H57" s="46">
        <v>0</v>
      </c>
      <c r="I57" s="46">
        <v>2579.06</v>
      </c>
    </row>
    <row r="58" spans="1:9" x14ac:dyDescent="0.25">
      <c r="A58" s="46" t="s">
        <v>296</v>
      </c>
      <c r="B58" s="46" t="s">
        <v>333</v>
      </c>
      <c r="C58" s="46" t="s">
        <v>303</v>
      </c>
      <c r="D58" s="46">
        <v>3160</v>
      </c>
      <c r="E58" s="46">
        <v>3160</v>
      </c>
      <c r="F58" s="46">
        <v>137.97999999999999</v>
      </c>
      <c r="G58" s="46">
        <v>1738.58</v>
      </c>
      <c r="H58" s="46">
        <v>0</v>
      </c>
      <c r="I58" s="46">
        <v>1421.42</v>
      </c>
    </row>
    <row r="59" spans="1:9" x14ac:dyDescent="0.25">
      <c r="A59" s="46" t="s">
        <v>296</v>
      </c>
      <c r="B59" s="46" t="s">
        <v>333</v>
      </c>
      <c r="C59" s="46" t="s">
        <v>304</v>
      </c>
      <c r="D59" s="46">
        <v>11280</v>
      </c>
      <c r="E59" s="46">
        <v>14280</v>
      </c>
      <c r="F59" s="46">
        <v>706.94</v>
      </c>
      <c r="G59" s="46">
        <v>8418.0400000000009</v>
      </c>
      <c r="H59" s="46">
        <v>0</v>
      </c>
      <c r="I59" s="46">
        <v>2861.96</v>
      </c>
    </row>
    <row r="60" spans="1:9" x14ac:dyDescent="0.25">
      <c r="A60" s="46" t="s">
        <v>296</v>
      </c>
      <c r="B60" s="46" t="s">
        <v>333</v>
      </c>
      <c r="C60" s="46" t="s">
        <v>305</v>
      </c>
      <c r="D60" s="46">
        <v>220</v>
      </c>
      <c r="E60" s="46">
        <v>95</v>
      </c>
      <c r="F60" s="46">
        <v>15.78</v>
      </c>
      <c r="G60" s="46">
        <v>189.36</v>
      </c>
      <c r="H60" s="46">
        <v>0</v>
      </c>
      <c r="I60" s="46">
        <v>30.64</v>
      </c>
    </row>
    <row r="61" spans="1:9" x14ac:dyDescent="0.25">
      <c r="A61" s="46" t="s">
        <v>296</v>
      </c>
      <c r="B61" s="46" t="s">
        <v>333</v>
      </c>
      <c r="C61" s="46" t="s">
        <v>306</v>
      </c>
      <c r="D61" s="46">
        <v>1135</v>
      </c>
      <c r="E61" s="46">
        <v>360</v>
      </c>
      <c r="F61" s="46">
        <v>68.48</v>
      </c>
      <c r="G61" s="46">
        <v>830.32</v>
      </c>
      <c r="H61" s="46">
        <v>0</v>
      </c>
      <c r="I61" s="46">
        <v>304.68</v>
      </c>
    </row>
    <row r="62" spans="1:9" x14ac:dyDescent="0.25">
      <c r="A62" s="46" t="s">
        <v>296</v>
      </c>
      <c r="B62" s="46" t="s">
        <v>333</v>
      </c>
      <c r="C62" s="46" t="s">
        <v>307</v>
      </c>
      <c r="D62" s="46">
        <v>225</v>
      </c>
      <c r="E62" s="46">
        <v>75</v>
      </c>
      <c r="F62" s="46">
        <v>12.96</v>
      </c>
      <c r="G62" s="46">
        <v>156.44</v>
      </c>
      <c r="H62" s="46">
        <v>0</v>
      </c>
      <c r="I62" s="46">
        <v>68.56</v>
      </c>
    </row>
    <row r="63" spans="1:9" x14ac:dyDescent="0.25">
      <c r="A63" s="46" t="s">
        <v>296</v>
      </c>
      <c r="B63" s="46" t="s">
        <v>333</v>
      </c>
      <c r="C63" s="46" t="s">
        <v>308</v>
      </c>
      <c r="D63" s="46">
        <v>177</v>
      </c>
      <c r="E63" s="46">
        <v>177</v>
      </c>
      <c r="F63" s="46">
        <v>0</v>
      </c>
      <c r="G63" s="46">
        <v>0</v>
      </c>
      <c r="H63" s="46">
        <v>0</v>
      </c>
      <c r="I63" s="46">
        <v>177</v>
      </c>
    </row>
    <row r="64" spans="1:9" x14ac:dyDescent="0.25">
      <c r="A64" s="46" t="s">
        <v>296</v>
      </c>
      <c r="B64" s="46" t="s">
        <v>333</v>
      </c>
      <c r="C64" s="46" t="s">
        <v>310</v>
      </c>
      <c r="D64" s="46">
        <v>160</v>
      </c>
      <c r="E64" s="46">
        <v>160</v>
      </c>
      <c r="F64" s="46">
        <v>0</v>
      </c>
      <c r="G64" s="46">
        <v>0</v>
      </c>
      <c r="H64" s="46">
        <v>0</v>
      </c>
      <c r="I64" s="46">
        <v>160</v>
      </c>
    </row>
    <row r="65" spans="1:9" x14ac:dyDescent="0.25">
      <c r="A65" s="46" t="s">
        <v>296</v>
      </c>
      <c r="B65" s="46" t="s">
        <v>333</v>
      </c>
      <c r="C65" s="46" t="s">
        <v>311</v>
      </c>
      <c r="D65" s="46">
        <v>30</v>
      </c>
      <c r="E65" s="46">
        <v>30</v>
      </c>
      <c r="F65" s="46">
        <v>0</v>
      </c>
      <c r="G65" s="46">
        <v>20.7</v>
      </c>
      <c r="H65" s="46">
        <v>0</v>
      </c>
      <c r="I65" s="46">
        <v>9.3000000000000007</v>
      </c>
    </row>
    <row r="66" spans="1:9" x14ac:dyDescent="0.25">
      <c r="A66" s="46" t="s">
        <v>296</v>
      </c>
      <c r="B66" s="46" t="s">
        <v>333</v>
      </c>
      <c r="C66" s="46" t="s">
        <v>312</v>
      </c>
      <c r="D66" s="46">
        <v>1700</v>
      </c>
      <c r="E66" s="46">
        <v>700</v>
      </c>
      <c r="F66" s="46">
        <v>0</v>
      </c>
      <c r="G66" s="46">
        <v>1659.94</v>
      </c>
      <c r="H66" s="46">
        <v>0</v>
      </c>
      <c r="I66" s="46">
        <v>40.06</v>
      </c>
    </row>
    <row r="67" spans="1:9" x14ac:dyDescent="0.25">
      <c r="A67" s="46" t="s">
        <v>296</v>
      </c>
      <c r="B67" s="46" t="s">
        <v>333</v>
      </c>
      <c r="C67" s="46" t="s">
        <v>313</v>
      </c>
      <c r="D67" s="46">
        <v>0</v>
      </c>
      <c r="E67" s="46">
        <v>0</v>
      </c>
      <c r="F67" s="46">
        <v>450</v>
      </c>
      <c r="G67" s="46">
        <v>455</v>
      </c>
      <c r="H67" s="46">
        <v>0</v>
      </c>
      <c r="I67" s="46">
        <v>-455</v>
      </c>
    </row>
    <row r="68" spans="1:9" x14ac:dyDescent="0.25">
      <c r="A68" s="46" t="s">
        <v>296</v>
      </c>
      <c r="B68" s="46" t="s">
        <v>333</v>
      </c>
      <c r="C68" s="46" t="s">
        <v>314</v>
      </c>
      <c r="D68" s="46">
        <v>600</v>
      </c>
      <c r="E68" s="46">
        <v>0</v>
      </c>
      <c r="F68" s="46">
        <v>0</v>
      </c>
      <c r="G68" s="46">
        <v>438</v>
      </c>
      <c r="H68" s="46">
        <v>0</v>
      </c>
      <c r="I68" s="46">
        <v>162</v>
      </c>
    </row>
    <row r="69" spans="1:9" x14ac:dyDescent="0.25">
      <c r="A69" s="46" t="s">
        <v>296</v>
      </c>
      <c r="B69" s="46" t="s">
        <v>333</v>
      </c>
      <c r="C69" s="46" t="s">
        <v>331</v>
      </c>
      <c r="D69" s="46">
        <v>600</v>
      </c>
      <c r="E69" s="46">
        <v>600</v>
      </c>
      <c r="F69" s="46">
        <v>0</v>
      </c>
      <c r="G69" s="46">
        <v>103.68</v>
      </c>
      <c r="H69" s="46">
        <v>0</v>
      </c>
      <c r="I69" s="46">
        <v>496.32</v>
      </c>
    </row>
    <row r="70" spans="1:9" x14ac:dyDescent="0.25">
      <c r="A70" s="46" t="s">
        <v>296</v>
      </c>
      <c r="B70" s="46" t="s">
        <v>333</v>
      </c>
      <c r="C70" s="46" t="s">
        <v>317</v>
      </c>
      <c r="D70" s="46">
        <v>2100</v>
      </c>
      <c r="E70" s="46">
        <v>0</v>
      </c>
      <c r="F70" s="46">
        <v>148.84</v>
      </c>
      <c r="G70" s="46">
        <v>669.78</v>
      </c>
      <c r="H70" s="46">
        <v>0</v>
      </c>
      <c r="I70" s="46">
        <v>1430.22</v>
      </c>
    </row>
    <row r="71" spans="1:9" x14ac:dyDescent="0.25">
      <c r="A71" s="46" t="s">
        <v>296</v>
      </c>
      <c r="B71" s="46" t="s">
        <v>333</v>
      </c>
      <c r="C71" s="46" t="s">
        <v>320</v>
      </c>
      <c r="D71" s="46">
        <v>10276</v>
      </c>
      <c r="E71" s="46">
        <v>9700</v>
      </c>
      <c r="F71" s="46">
        <v>0</v>
      </c>
      <c r="G71" s="46">
        <v>10128.31</v>
      </c>
      <c r="H71" s="46">
        <v>0</v>
      </c>
      <c r="I71" s="46">
        <v>147.69</v>
      </c>
    </row>
    <row r="72" spans="1:9" x14ac:dyDescent="0.25">
      <c r="A72" s="46" t="s">
        <v>296</v>
      </c>
      <c r="B72" s="46" t="s">
        <v>333</v>
      </c>
      <c r="C72" s="46" t="s">
        <v>322</v>
      </c>
      <c r="D72" s="46">
        <v>1800</v>
      </c>
      <c r="E72" s="46">
        <v>800</v>
      </c>
      <c r="F72" s="46">
        <v>44.07</v>
      </c>
      <c r="G72" s="46">
        <v>1534.12</v>
      </c>
      <c r="H72" s="46">
        <v>0</v>
      </c>
      <c r="I72" s="46">
        <v>265.88</v>
      </c>
    </row>
    <row r="73" spans="1:9" x14ac:dyDescent="0.25">
      <c r="A73" s="46" t="s">
        <v>296</v>
      </c>
      <c r="B73" s="46" t="s">
        <v>334</v>
      </c>
      <c r="C73" s="46" t="s">
        <v>299</v>
      </c>
      <c r="D73" s="46">
        <v>0</v>
      </c>
      <c r="E73" s="46">
        <v>0</v>
      </c>
      <c r="F73" s="46">
        <v>0</v>
      </c>
      <c r="G73" s="46">
        <v>958.83</v>
      </c>
      <c r="H73" s="46">
        <v>0</v>
      </c>
      <c r="I73" s="46">
        <v>-958.83</v>
      </c>
    </row>
    <row r="74" spans="1:9" x14ac:dyDescent="0.25">
      <c r="A74" s="46" t="s">
        <v>296</v>
      </c>
      <c r="B74" s="46" t="s">
        <v>334</v>
      </c>
      <c r="C74" s="46" t="s">
        <v>300</v>
      </c>
      <c r="D74" s="46">
        <v>0</v>
      </c>
      <c r="E74" s="46">
        <v>0</v>
      </c>
      <c r="F74" s="46">
        <v>0</v>
      </c>
      <c r="G74" s="46">
        <v>164.45</v>
      </c>
      <c r="H74" s="46">
        <v>0</v>
      </c>
      <c r="I74" s="46">
        <v>-164.45</v>
      </c>
    </row>
    <row r="75" spans="1:9" x14ac:dyDescent="0.25">
      <c r="A75" s="46" t="s">
        <v>296</v>
      </c>
      <c r="B75" s="46" t="s">
        <v>334</v>
      </c>
      <c r="C75" s="46" t="s">
        <v>301</v>
      </c>
      <c r="D75" s="46">
        <v>0</v>
      </c>
      <c r="E75" s="46">
        <v>0</v>
      </c>
      <c r="F75" s="46">
        <v>0</v>
      </c>
      <c r="G75" s="46">
        <v>19.18</v>
      </c>
      <c r="H75" s="46">
        <v>0</v>
      </c>
      <c r="I75" s="46">
        <v>-19.18</v>
      </c>
    </row>
    <row r="76" spans="1:9" x14ac:dyDescent="0.25">
      <c r="A76" s="46" t="s">
        <v>296</v>
      </c>
      <c r="B76" s="46" t="s">
        <v>334</v>
      </c>
      <c r="C76" s="46" t="s">
        <v>302</v>
      </c>
      <c r="D76" s="46">
        <v>0</v>
      </c>
      <c r="E76" s="46">
        <v>0</v>
      </c>
      <c r="F76" s="46">
        <v>0</v>
      </c>
      <c r="G76" s="46">
        <v>59.44</v>
      </c>
      <c r="H76" s="46">
        <v>0</v>
      </c>
      <c r="I76" s="46">
        <v>-59.44</v>
      </c>
    </row>
    <row r="77" spans="1:9" x14ac:dyDescent="0.25">
      <c r="A77" s="46" t="s">
        <v>296</v>
      </c>
      <c r="B77" s="46" t="s">
        <v>334</v>
      </c>
      <c r="C77" s="46" t="s">
        <v>303</v>
      </c>
      <c r="D77" s="46">
        <v>0</v>
      </c>
      <c r="E77" s="46">
        <v>0</v>
      </c>
      <c r="F77" s="46">
        <v>0</v>
      </c>
      <c r="G77" s="46">
        <v>13.9</v>
      </c>
      <c r="H77" s="46">
        <v>0</v>
      </c>
      <c r="I77" s="46">
        <v>-13.9</v>
      </c>
    </row>
    <row r="78" spans="1:9" x14ac:dyDescent="0.25">
      <c r="A78" s="46" t="s">
        <v>296</v>
      </c>
      <c r="B78" s="46" t="s">
        <v>334</v>
      </c>
      <c r="C78" s="46" t="s">
        <v>335</v>
      </c>
      <c r="D78" s="46">
        <v>7024</v>
      </c>
      <c r="E78" s="46">
        <v>7024</v>
      </c>
      <c r="F78" s="46">
        <v>39.619999999999997</v>
      </c>
      <c r="G78" s="46">
        <v>2639.79</v>
      </c>
      <c r="H78" s="46">
        <v>0</v>
      </c>
      <c r="I78" s="46">
        <v>4384.21</v>
      </c>
    </row>
    <row r="79" spans="1:9" x14ac:dyDescent="0.25">
      <c r="A79" s="46" t="s">
        <v>296</v>
      </c>
      <c r="B79" s="46" t="s">
        <v>334</v>
      </c>
      <c r="C79" s="46" t="s">
        <v>336</v>
      </c>
      <c r="D79" s="46">
        <v>3000</v>
      </c>
      <c r="E79" s="46">
        <v>0</v>
      </c>
      <c r="F79" s="46">
        <v>0</v>
      </c>
      <c r="G79" s="46">
        <v>2796.65</v>
      </c>
      <c r="H79" s="46">
        <v>0</v>
      </c>
      <c r="I79" s="46">
        <v>203.35</v>
      </c>
    </row>
    <row r="80" spans="1:9" x14ac:dyDescent="0.25">
      <c r="A80" s="46" t="s">
        <v>296</v>
      </c>
      <c r="B80" s="46" t="s">
        <v>334</v>
      </c>
      <c r="C80" s="46" t="s">
        <v>337</v>
      </c>
      <c r="D80" s="46">
        <v>1700</v>
      </c>
      <c r="E80" s="46">
        <v>200</v>
      </c>
      <c r="F80" s="46">
        <v>183.56</v>
      </c>
      <c r="G80" s="46">
        <v>1522.4</v>
      </c>
      <c r="H80" s="46">
        <v>0</v>
      </c>
      <c r="I80" s="46">
        <v>177.6</v>
      </c>
    </row>
    <row r="81" spans="1:9" x14ac:dyDescent="0.25">
      <c r="A81" s="46" t="s">
        <v>296</v>
      </c>
      <c r="B81" s="46" t="s">
        <v>334</v>
      </c>
      <c r="C81" s="46" t="s">
        <v>338</v>
      </c>
      <c r="D81" s="46">
        <v>21715</v>
      </c>
      <c r="E81" s="46">
        <v>21715</v>
      </c>
      <c r="F81" s="46">
        <v>2511.2600000000002</v>
      </c>
      <c r="G81" s="46">
        <v>19630.03</v>
      </c>
      <c r="H81" s="46">
        <v>0</v>
      </c>
      <c r="I81" s="46">
        <v>2084.9699999999998</v>
      </c>
    </row>
    <row r="82" spans="1:9" x14ac:dyDescent="0.25">
      <c r="A82" s="46" t="s">
        <v>296</v>
      </c>
      <c r="B82" s="46" t="s">
        <v>334</v>
      </c>
      <c r="C82" s="46" t="s">
        <v>339</v>
      </c>
      <c r="D82" s="46">
        <v>16000</v>
      </c>
      <c r="E82" s="46">
        <v>4000</v>
      </c>
      <c r="F82" s="46">
        <v>0</v>
      </c>
      <c r="G82" s="46">
        <v>2833.91</v>
      </c>
      <c r="H82" s="46">
        <v>0</v>
      </c>
      <c r="I82" s="46">
        <v>13166.09</v>
      </c>
    </row>
    <row r="83" spans="1:9" x14ac:dyDescent="0.25">
      <c r="A83" s="46" t="s">
        <v>296</v>
      </c>
      <c r="B83" s="46" t="s">
        <v>334</v>
      </c>
      <c r="C83" s="46" t="s">
        <v>340</v>
      </c>
      <c r="D83" s="46">
        <v>4000</v>
      </c>
      <c r="E83" s="46">
        <v>2400</v>
      </c>
      <c r="F83" s="46">
        <v>805.75</v>
      </c>
      <c r="G83" s="46">
        <v>3849.52</v>
      </c>
      <c r="H83" s="46">
        <v>0</v>
      </c>
      <c r="I83" s="46">
        <v>150.47999999999999</v>
      </c>
    </row>
    <row r="84" spans="1:9" x14ac:dyDescent="0.25">
      <c r="A84" s="46" t="s">
        <v>296</v>
      </c>
      <c r="B84" s="46" t="s">
        <v>334</v>
      </c>
      <c r="C84" s="46" t="s">
        <v>341</v>
      </c>
      <c r="D84" s="46">
        <v>2000</v>
      </c>
      <c r="E84" s="46">
        <v>2000</v>
      </c>
      <c r="F84" s="46">
        <v>137.44</v>
      </c>
      <c r="G84" s="46">
        <v>1118.33</v>
      </c>
      <c r="H84" s="46">
        <v>0</v>
      </c>
      <c r="I84" s="46">
        <v>881.67</v>
      </c>
    </row>
    <row r="85" spans="1:9" x14ac:dyDescent="0.25">
      <c r="A85" s="46" t="s">
        <v>296</v>
      </c>
      <c r="B85" s="46" t="s">
        <v>334</v>
      </c>
      <c r="C85" s="46" t="s">
        <v>342</v>
      </c>
      <c r="D85" s="46">
        <v>136289</v>
      </c>
      <c r="E85" s="46">
        <v>167989</v>
      </c>
      <c r="F85" s="46">
        <v>0</v>
      </c>
      <c r="G85" s="46">
        <v>0</v>
      </c>
      <c r="H85" s="46">
        <v>0</v>
      </c>
      <c r="I85" s="46">
        <v>136289</v>
      </c>
    </row>
    <row r="86" spans="1:9" x14ac:dyDescent="0.25">
      <c r="A86" s="46" t="s">
        <v>296</v>
      </c>
      <c r="B86" s="46" t="s">
        <v>334</v>
      </c>
      <c r="C86" s="46" t="s">
        <v>343</v>
      </c>
      <c r="D86" s="46">
        <v>9990</v>
      </c>
      <c r="E86" s="46">
        <v>5490</v>
      </c>
      <c r="F86" s="46">
        <v>1526.1</v>
      </c>
      <c r="G86" s="46">
        <v>10591.98</v>
      </c>
      <c r="H86" s="46">
        <v>0</v>
      </c>
      <c r="I86" s="46">
        <v>-601.98</v>
      </c>
    </row>
    <row r="87" spans="1:9" x14ac:dyDescent="0.25">
      <c r="A87" s="46" t="s">
        <v>296</v>
      </c>
      <c r="B87" s="46" t="s">
        <v>334</v>
      </c>
      <c r="C87" s="46" t="s">
        <v>344</v>
      </c>
      <c r="D87" s="46">
        <v>16906</v>
      </c>
      <c r="E87" s="46">
        <v>13906</v>
      </c>
      <c r="F87" s="46">
        <v>0</v>
      </c>
      <c r="G87" s="46">
        <v>15922</v>
      </c>
      <c r="H87" s="46">
        <v>0</v>
      </c>
      <c r="I87" s="46">
        <v>984</v>
      </c>
    </row>
    <row r="88" spans="1:9" x14ac:dyDescent="0.25">
      <c r="A88" s="46" t="s">
        <v>296</v>
      </c>
      <c r="B88" s="46" t="s">
        <v>334</v>
      </c>
      <c r="C88" s="46" t="s">
        <v>322</v>
      </c>
      <c r="D88" s="46">
        <v>9850</v>
      </c>
      <c r="E88" s="46">
        <v>7000</v>
      </c>
      <c r="F88" s="46">
        <v>207.5</v>
      </c>
      <c r="G88" s="46">
        <v>8893.14</v>
      </c>
      <c r="H88" s="46">
        <v>0</v>
      </c>
      <c r="I88" s="46">
        <v>956.86</v>
      </c>
    </row>
    <row r="89" spans="1:9" x14ac:dyDescent="0.25">
      <c r="A89" s="46" t="s">
        <v>296</v>
      </c>
      <c r="B89" s="46" t="s">
        <v>334</v>
      </c>
      <c r="C89" s="46" t="s">
        <v>345</v>
      </c>
      <c r="D89" s="46">
        <v>3000</v>
      </c>
      <c r="E89" s="46">
        <v>0</v>
      </c>
      <c r="F89" s="46">
        <v>0</v>
      </c>
      <c r="G89" s="46">
        <v>3000</v>
      </c>
      <c r="H89" s="46">
        <v>0</v>
      </c>
      <c r="I89" s="46">
        <v>0</v>
      </c>
    </row>
    <row r="90" spans="1:9" x14ac:dyDescent="0.25">
      <c r="A90" s="46" t="s">
        <v>296</v>
      </c>
      <c r="B90" s="46" t="s">
        <v>334</v>
      </c>
      <c r="C90" s="46" t="s">
        <v>346</v>
      </c>
      <c r="D90" s="46">
        <v>250</v>
      </c>
      <c r="E90" s="46">
        <v>0</v>
      </c>
      <c r="F90" s="46">
        <v>0</v>
      </c>
      <c r="G90" s="46">
        <v>212.53</v>
      </c>
      <c r="H90" s="46">
        <v>0</v>
      </c>
      <c r="I90" s="46">
        <v>37.47</v>
      </c>
    </row>
    <row r="91" spans="1:9" x14ac:dyDescent="0.25">
      <c r="A91" s="46" t="s">
        <v>296</v>
      </c>
      <c r="B91" s="46" t="s">
        <v>347</v>
      </c>
      <c r="C91" s="46" t="s">
        <v>298</v>
      </c>
      <c r="D91" s="46">
        <v>12087</v>
      </c>
      <c r="E91" s="46">
        <v>11087</v>
      </c>
      <c r="F91" s="46">
        <v>923.82</v>
      </c>
      <c r="G91" s="46">
        <v>11086.5</v>
      </c>
      <c r="H91" s="46">
        <v>0</v>
      </c>
      <c r="I91" s="46">
        <v>1000.5</v>
      </c>
    </row>
    <row r="92" spans="1:9" x14ac:dyDescent="0.25">
      <c r="A92" s="46" t="s">
        <v>296</v>
      </c>
      <c r="B92" s="46" t="s">
        <v>347</v>
      </c>
      <c r="C92" s="46" t="s">
        <v>299</v>
      </c>
      <c r="D92" s="46">
        <v>75</v>
      </c>
      <c r="E92" s="46">
        <v>0</v>
      </c>
      <c r="F92" s="46">
        <v>0</v>
      </c>
      <c r="G92" s="46">
        <v>75</v>
      </c>
      <c r="H92" s="46">
        <v>0</v>
      </c>
      <c r="I92" s="46">
        <v>0</v>
      </c>
    </row>
    <row r="93" spans="1:9" x14ac:dyDescent="0.25">
      <c r="A93" s="46" t="s">
        <v>296</v>
      </c>
      <c r="B93" s="46" t="s">
        <v>347</v>
      </c>
      <c r="C93" s="46" t="s">
        <v>300</v>
      </c>
      <c r="D93" s="46">
        <v>2188</v>
      </c>
      <c r="E93" s="46">
        <v>1628</v>
      </c>
      <c r="F93" s="46">
        <v>158.44</v>
      </c>
      <c r="G93" s="46">
        <v>1918.16</v>
      </c>
      <c r="H93" s="46">
        <v>0</v>
      </c>
      <c r="I93" s="46">
        <v>269.83999999999997</v>
      </c>
    </row>
    <row r="94" spans="1:9" x14ac:dyDescent="0.25">
      <c r="A94" s="46" t="s">
        <v>296</v>
      </c>
      <c r="B94" s="46" t="s">
        <v>347</v>
      </c>
      <c r="C94" s="46" t="s">
        <v>301</v>
      </c>
      <c r="D94" s="46">
        <v>246</v>
      </c>
      <c r="E94" s="46">
        <v>166</v>
      </c>
      <c r="F94" s="46">
        <v>18.48</v>
      </c>
      <c r="G94" s="46">
        <v>223.26</v>
      </c>
      <c r="H94" s="46">
        <v>0</v>
      </c>
      <c r="I94" s="46">
        <v>22.74</v>
      </c>
    </row>
    <row r="95" spans="1:9" x14ac:dyDescent="0.25">
      <c r="A95" s="46" t="s">
        <v>296</v>
      </c>
      <c r="B95" s="46" t="s">
        <v>347</v>
      </c>
      <c r="C95" s="46" t="s">
        <v>302</v>
      </c>
      <c r="D95" s="46">
        <v>697</v>
      </c>
      <c r="E95" s="46">
        <v>687</v>
      </c>
      <c r="F95" s="46">
        <v>57.28</v>
      </c>
      <c r="G95" s="46">
        <v>692</v>
      </c>
      <c r="H95" s="46">
        <v>0</v>
      </c>
      <c r="I95" s="46">
        <v>5</v>
      </c>
    </row>
    <row r="96" spans="1:9" x14ac:dyDescent="0.25">
      <c r="A96" s="46" t="s">
        <v>296</v>
      </c>
      <c r="B96" s="46" t="s">
        <v>347</v>
      </c>
      <c r="C96" s="46" t="s">
        <v>303</v>
      </c>
      <c r="D96" s="46">
        <v>163</v>
      </c>
      <c r="E96" s="46">
        <v>161</v>
      </c>
      <c r="F96" s="46">
        <v>13.4</v>
      </c>
      <c r="G96" s="46">
        <v>161.88</v>
      </c>
      <c r="H96" s="46">
        <v>0</v>
      </c>
      <c r="I96" s="46">
        <v>1.1200000000000001</v>
      </c>
    </row>
    <row r="97" spans="1:9" x14ac:dyDescent="0.25">
      <c r="A97" s="46" t="s">
        <v>296</v>
      </c>
      <c r="B97" s="46" t="s">
        <v>347</v>
      </c>
      <c r="C97" s="46" t="s">
        <v>304</v>
      </c>
      <c r="D97" s="46">
        <v>2935</v>
      </c>
      <c r="E97" s="46">
        <v>2940</v>
      </c>
      <c r="F97" s="46">
        <v>156.80000000000001</v>
      </c>
      <c r="G97" s="46">
        <v>1871.88</v>
      </c>
      <c r="H97" s="46">
        <v>0</v>
      </c>
      <c r="I97" s="46">
        <v>1063.1199999999999</v>
      </c>
    </row>
    <row r="98" spans="1:9" x14ac:dyDescent="0.25">
      <c r="A98" s="46" t="s">
        <v>296</v>
      </c>
      <c r="B98" s="46" t="s">
        <v>347</v>
      </c>
      <c r="C98" s="46" t="s">
        <v>305</v>
      </c>
      <c r="D98" s="46">
        <v>41</v>
      </c>
      <c r="E98" s="46">
        <v>16</v>
      </c>
      <c r="F98" s="46">
        <v>2.64</v>
      </c>
      <c r="G98" s="46">
        <v>31.68</v>
      </c>
      <c r="H98" s="46">
        <v>0</v>
      </c>
      <c r="I98" s="46">
        <v>9.32</v>
      </c>
    </row>
    <row r="99" spans="1:9" x14ac:dyDescent="0.25">
      <c r="A99" s="46" t="s">
        <v>296</v>
      </c>
      <c r="B99" s="46" t="s">
        <v>347</v>
      </c>
      <c r="C99" s="46" t="s">
        <v>306</v>
      </c>
      <c r="D99" s="46">
        <v>180</v>
      </c>
      <c r="E99" s="46">
        <v>180</v>
      </c>
      <c r="F99" s="46">
        <v>9.3000000000000007</v>
      </c>
      <c r="G99" s="46">
        <v>112.32</v>
      </c>
      <c r="H99" s="46">
        <v>0</v>
      </c>
      <c r="I99" s="46">
        <v>67.680000000000007</v>
      </c>
    </row>
    <row r="100" spans="1:9" x14ac:dyDescent="0.25">
      <c r="A100" s="46" t="s">
        <v>296</v>
      </c>
      <c r="B100" s="46" t="s">
        <v>347</v>
      </c>
      <c r="C100" s="46" t="s">
        <v>307</v>
      </c>
      <c r="D100" s="46">
        <v>42</v>
      </c>
      <c r="E100" s="46">
        <v>42</v>
      </c>
      <c r="F100" s="46">
        <v>2.04</v>
      </c>
      <c r="G100" s="46">
        <v>24.64</v>
      </c>
      <c r="H100" s="46">
        <v>0</v>
      </c>
      <c r="I100" s="46">
        <v>17.36</v>
      </c>
    </row>
    <row r="101" spans="1:9" x14ac:dyDescent="0.25">
      <c r="A101" s="46" t="s">
        <v>296</v>
      </c>
      <c r="B101" s="46" t="s">
        <v>347</v>
      </c>
      <c r="C101" s="46" t="s">
        <v>311</v>
      </c>
      <c r="D101" s="46">
        <v>7</v>
      </c>
      <c r="E101" s="46">
        <v>0</v>
      </c>
      <c r="F101" s="46">
        <v>0</v>
      </c>
      <c r="G101" s="46">
        <v>3.45</v>
      </c>
      <c r="H101" s="46">
        <v>0</v>
      </c>
      <c r="I101" s="46">
        <v>3.55</v>
      </c>
    </row>
    <row r="102" spans="1:9" x14ac:dyDescent="0.25">
      <c r="A102" s="46" t="s">
        <v>296</v>
      </c>
      <c r="B102" s="46" t="s">
        <v>347</v>
      </c>
      <c r="C102" s="46" t="s">
        <v>314</v>
      </c>
      <c r="D102" s="46">
        <v>300</v>
      </c>
      <c r="E102" s="46">
        <v>0</v>
      </c>
      <c r="F102" s="46">
        <v>0</v>
      </c>
      <c r="G102" s="46">
        <v>225</v>
      </c>
      <c r="H102" s="46">
        <v>0</v>
      </c>
      <c r="I102" s="46">
        <v>75</v>
      </c>
    </row>
    <row r="103" spans="1:9" x14ac:dyDescent="0.25">
      <c r="A103" s="46" t="s">
        <v>296</v>
      </c>
      <c r="B103" s="46" t="s">
        <v>347</v>
      </c>
      <c r="C103" s="46" t="s">
        <v>348</v>
      </c>
      <c r="D103" s="46">
        <v>12946</v>
      </c>
      <c r="E103" s="46">
        <v>15000</v>
      </c>
      <c r="F103" s="46">
        <v>9028.15</v>
      </c>
      <c r="G103" s="46">
        <v>9649.4500000000007</v>
      </c>
      <c r="H103" s="46">
        <v>0</v>
      </c>
      <c r="I103" s="46">
        <v>3296.55</v>
      </c>
    </row>
    <row r="104" spans="1:9" x14ac:dyDescent="0.25">
      <c r="A104" s="46" t="s">
        <v>349</v>
      </c>
      <c r="B104" s="46" t="s">
        <v>347</v>
      </c>
      <c r="C104" s="46" t="s">
        <v>348</v>
      </c>
      <c r="D104" s="46">
        <v>62713</v>
      </c>
      <c r="E104" s="46">
        <v>62713</v>
      </c>
      <c r="F104" s="46">
        <v>0</v>
      </c>
      <c r="G104" s="46">
        <v>71221.149999999994</v>
      </c>
      <c r="H104" s="46">
        <v>0</v>
      </c>
      <c r="I104" s="46">
        <v>-8508.15</v>
      </c>
    </row>
    <row r="105" spans="1:9" x14ac:dyDescent="0.25">
      <c r="A105" s="46" t="s">
        <v>350</v>
      </c>
      <c r="B105" s="46" t="s">
        <v>297</v>
      </c>
      <c r="C105" s="46" t="s">
        <v>317</v>
      </c>
      <c r="D105" s="46">
        <v>0</v>
      </c>
      <c r="E105" s="46">
        <v>0</v>
      </c>
      <c r="F105" s="46">
        <v>0</v>
      </c>
      <c r="G105" s="46">
        <v>270.73</v>
      </c>
      <c r="H105" s="46">
        <v>0</v>
      </c>
      <c r="I105" s="46">
        <v>-270.73</v>
      </c>
    </row>
    <row r="106" spans="1:9" x14ac:dyDescent="0.25">
      <c r="A106" s="46" t="s">
        <v>351</v>
      </c>
      <c r="B106" s="46" t="s">
        <v>352</v>
      </c>
      <c r="C106" s="46" t="s">
        <v>322</v>
      </c>
      <c r="D106" s="46">
        <v>0</v>
      </c>
      <c r="E106" s="46">
        <v>0</v>
      </c>
      <c r="F106" s="46">
        <v>0</v>
      </c>
      <c r="G106" s="46">
        <v>90.02</v>
      </c>
      <c r="H106" s="46">
        <v>0</v>
      </c>
      <c r="I106" s="46">
        <v>-90.02</v>
      </c>
    </row>
    <row r="107" spans="1:9" x14ac:dyDescent="0.25">
      <c r="A107" s="46" t="s">
        <v>353</v>
      </c>
      <c r="B107" s="46" t="s">
        <v>297</v>
      </c>
      <c r="C107" s="46" t="s">
        <v>315</v>
      </c>
      <c r="D107" s="46">
        <v>0</v>
      </c>
      <c r="E107" s="46">
        <v>0</v>
      </c>
      <c r="F107" s="46">
        <v>152</v>
      </c>
      <c r="G107" s="46">
        <v>152</v>
      </c>
      <c r="H107" s="46">
        <v>0</v>
      </c>
      <c r="I107" s="46">
        <v>-152</v>
      </c>
    </row>
    <row r="108" spans="1:9" x14ac:dyDescent="0.25">
      <c r="A108" s="46" t="s">
        <v>353</v>
      </c>
      <c r="B108" s="46" t="s">
        <v>352</v>
      </c>
      <c r="C108" s="46" t="s">
        <v>322</v>
      </c>
      <c r="D108" s="46">
        <v>0</v>
      </c>
      <c r="E108" s="46">
        <v>0</v>
      </c>
      <c r="F108" s="46">
        <v>0</v>
      </c>
      <c r="G108" s="46">
        <v>171.79</v>
      </c>
      <c r="H108" s="46">
        <v>0</v>
      </c>
      <c r="I108" s="46">
        <v>-171.79</v>
      </c>
    </row>
    <row r="109" spans="1:9" x14ac:dyDescent="0.25">
      <c r="A109" s="46" t="s">
        <v>354</v>
      </c>
      <c r="B109" s="46" t="s">
        <v>352</v>
      </c>
      <c r="C109" s="46" t="s">
        <v>313</v>
      </c>
      <c r="D109" s="46">
        <v>0</v>
      </c>
      <c r="E109" s="46">
        <v>0</v>
      </c>
      <c r="F109" s="46">
        <v>0</v>
      </c>
      <c r="G109" s="46">
        <v>480</v>
      </c>
      <c r="H109" s="46">
        <v>0</v>
      </c>
      <c r="I109" s="46">
        <v>-480</v>
      </c>
    </row>
    <row r="110" spans="1:9" x14ac:dyDescent="0.25">
      <c r="A110" s="46" t="s">
        <v>354</v>
      </c>
      <c r="B110" s="46" t="s">
        <v>352</v>
      </c>
      <c r="C110" s="46" t="s">
        <v>322</v>
      </c>
      <c r="D110" s="46">
        <v>0</v>
      </c>
      <c r="E110" s="46">
        <v>0</v>
      </c>
      <c r="F110" s="46">
        <v>0</v>
      </c>
      <c r="G110" s="46">
        <v>1021</v>
      </c>
      <c r="H110" s="46">
        <v>0</v>
      </c>
      <c r="I110" s="46">
        <v>-1021</v>
      </c>
    </row>
    <row r="111" spans="1:9" x14ac:dyDescent="0.25">
      <c r="A111" s="46" t="s">
        <v>355</v>
      </c>
      <c r="B111" s="46" t="s">
        <v>297</v>
      </c>
      <c r="C111" s="46" t="s">
        <v>322</v>
      </c>
      <c r="D111" s="46">
        <v>0</v>
      </c>
      <c r="E111" s="46">
        <v>0</v>
      </c>
      <c r="F111" s="46">
        <v>0</v>
      </c>
      <c r="G111" s="46">
        <v>13.49</v>
      </c>
      <c r="H111" s="46">
        <v>0</v>
      </c>
      <c r="I111" s="46">
        <v>-13.49</v>
      </c>
    </row>
    <row r="112" spans="1:9" x14ac:dyDescent="0.25">
      <c r="A112" s="46" t="s">
        <v>355</v>
      </c>
      <c r="B112" s="46" t="s">
        <v>352</v>
      </c>
      <c r="C112" s="46" t="s">
        <v>313</v>
      </c>
      <c r="D112" s="46">
        <v>0</v>
      </c>
      <c r="E112" s="46">
        <v>0</v>
      </c>
      <c r="F112" s="46">
        <v>0</v>
      </c>
      <c r="G112" s="46">
        <v>49.45</v>
      </c>
      <c r="H112" s="46">
        <v>0</v>
      </c>
      <c r="I112" s="46">
        <v>-49.45</v>
      </c>
    </row>
    <row r="113" spans="1:9" x14ac:dyDescent="0.25">
      <c r="A113" s="46" t="s">
        <v>356</v>
      </c>
      <c r="B113" s="46" t="s">
        <v>297</v>
      </c>
      <c r="C113" s="46" t="s">
        <v>298</v>
      </c>
      <c r="D113" s="46">
        <v>60810</v>
      </c>
      <c r="E113" s="46">
        <v>68176</v>
      </c>
      <c r="F113" s="46">
        <v>-4398.78</v>
      </c>
      <c r="G113" s="46">
        <v>61145.46</v>
      </c>
      <c r="H113" s="46">
        <v>0</v>
      </c>
      <c r="I113" s="46">
        <v>-335.46</v>
      </c>
    </row>
    <row r="114" spans="1:9" x14ac:dyDescent="0.25">
      <c r="A114" s="46" t="s">
        <v>356</v>
      </c>
      <c r="B114" s="46" t="s">
        <v>297</v>
      </c>
      <c r="C114" s="46" t="s">
        <v>300</v>
      </c>
      <c r="D114" s="46">
        <v>12500</v>
      </c>
      <c r="E114" s="46">
        <v>14500</v>
      </c>
      <c r="F114" s="46">
        <v>1046.95</v>
      </c>
      <c r="G114" s="46">
        <v>12287.8</v>
      </c>
      <c r="H114" s="46">
        <v>0</v>
      </c>
      <c r="I114" s="46">
        <v>212.2</v>
      </c>
    </row>
    <row r="115" spans="1:9" x14ac:dyDescent="0.25">
      <c r="A115" s="46" t="s">
        <v>356</v>
      </c>
      <c r="B115" s="46" t="s">
        <v>297</v>
      </c>
      <c r="C115" s="46" t="s">
        <v>301</v>
      </c>
      <c r="D115" s="46">
        <v>1500</v>
      </c>
      <c r="E115" s="46">
        <v>2000</v>
      </c>
      <c r="F115" s="46">
        <v>122.1</v>
      </c>
      <c r="G115" s="46">
        <v>1433.04</v>
      </c>
      <c r="H115" s="46">
        <v>0</v>
      </c>
      <c r="I115" s="46">
        <v>66.959999999999994</v>
      </c>
    </row>
    <row r="116" spans="1:9" x14ac:dyDescent="0.25">
      <c r="A116" s="46" t="s">
        <v>356</v>
      </c>
      <c r="B116" s="46" t="s">
        <v>297</v>
      </c>
      <c r="C116" s="46" t="s">
        <v>302</v>
      </c>
      <c r="D116" s="46">
        <v>4600</v>
      </c>
      <c r="E116" s="46">
        <v>6600</v>
      </c>
      <c r="F116" s="46">
        <v>378.49</v>
      </c>
      <c r="G116" s="46">
        <v>4442.2</v>
      </c>
      <c r="H116" s="46">
        <v>0</v>
      </c>
      <c r="I116" s="46">
        <v>157.80000000000001</v>
      </c>
    </row>
    <row r="117" spans="1:9" x14ac:dyDescent="0.25">
      <c r="A117" s="46" t="s">
        <v>356</v>
      </c>
      <c r="B117" s="46" t="s">
        <v>297</v>
      </c>
      <c r="C117" s="46" t="s">
        <v>303</v>
      </c>
      <c r="D117" s="46">
        <v>1100</v>
      </c>
      <c r="E117" s="46">
        <v>1500</v>
      </c>
      <c r="F117" s="46">
        <v>88.52</v>
      </c>
      <c r="G117" s="46">
        <v>1038.94</v>
      </c>
      <c r="H117" s="46">
        <v>0</v>
      </c>
      <c r="I117" s="46">
        <v>61.06</v>
      </c>
    </row>
    <row r="118" spans="1:9" x14ac:dyDescent="0.25">
      <c r="A118" s="46" t="s">
        <v>356</v>
      </c>
      <c r="B118" s="46" t="s">
        <v>297</v>
      </c>
      <c r="C118" s="46" t="s">
        <v>304</v>
      </c>
      <c r="D118" s="46">
        <v>13700</v>
      </c>
      <c r="E118" s="46">
        <v>13700</v>
      </c>
      <c r="F118" s="46">
        <v>1245.76</v>
      </c>
      <c r="G118" s="46">
        <v>13891.92</v>
      </c>
      <c r="H118" s="46">
        <v>0</v>
      </c>
      <c r="I118" s="46">
        <v>-191.92</v>
      </c>
    </row>
    <row r="119" spans="1:9" x14ac:dyDescent="0.25">
      <c r="A119" s="46" t="s">
        <v>356</v>
      </c>
      <c r="B119" s="46" t="s">
        <v>297</v>
      </c>
      <c r="C119" s="46" t="s">
        <v>305</v>
      </c>
      <c r="D119" s="46">
        <v>70</v>
      </c>
      <c r="E119" s="46">
        <v>70</v>
      </c>
      <c r="F119" s="46">
        <v>5</v>
      </c>
      <c r="G119" s="46">
        <v>56.04</v>
      </c>
      <c r="H119" s="46">
        <v>0</v>
      </c>
      <c r="I119" s="46">
        <v>13.96</v>
      </c>
    </row>
    <row r="120" spans="1:9" x14ac:dyDescent="0.25">
      <c r="A120" s="46" t="s">
        <v>356</v>
      </c>
      <c r="B120" s="46" t="s">
        <v>297</v>
      </c>
      <c r="C120" s="46" t="s">
        <v>306</v>
      </c>
      <c r="D120" s="46">
        <v>550</v>
      </c>
      <c r="E120" s="46">
        <v>650</v>
      </c>
      <c r="F120" s="46">
        <v>48.76</v>
      </c>
      <c r="G120" s="46">
        <v>546.6</v>
      </c>
      <c r="H120" s="46">
        <v>0</v>
      </c>
      <c r="I120" s="46">
        <v>3.4</v>
      </c>
    </row>
    <row r="121" spans="1:9" x14ac:dyDescent="0.25">
      <c r="A121" s="46" t="s">
        <v>356</v>
      </c>
      <c r="B121" s="46" t="s">
        <v>297</v>
      </c>
      <c r="C121" s="46" t="s">
        <v>307</v>
      </c>
      <c r="D121" s="46">
        <v>100</v>
      </c>
      <c r="E121" s="46">
        <v>100</v>
      </c>
      <c r="F121" s="46">
        <v>8.06</v>
      </c>
      <c r="G121" s="46">
        <v>90.34</v>
      </c>
      <c r="H121" s="46">
        <v>0</v>
      </c>
      <c r="I121" s="46">
        <v>9.66</v>
      </c>
    </row>
    <row r="122" spans="1:9" x14ac:dyDescent="0.25">
      <c r="A122" s="46" t="s">
        <v>356</v>
      </c>
      <c r="B122" s="46" t="s">
        <v>297</v>
      </c>
      <c r="C122" s="46" t="s">
        <v>308</v>
      </c>
      <c r="D122" s="46">
        <v>0</v>
      </c>
      <c r="E122" s="46">
        <v>400</v>
      </c>
      <c r="F122" s="46">
        <v>0</v>
      </c>
      <c r="G122" s="46">
        <v>0</v>
      </c>
      <c r="H122" s="46">
        <v>0</v>
      </c>
      <c r="I122" s="46">
        <v>0</v>
      </c>
    </row>
    <row r="123" spans="1:9" x14ac:dyDescent="0.25">
      <c r="A123" s="46" t="s">
        <v>356</v>
      </c>
      <c r="B123" s="46" t="s">
        <v>297</v>
      </c>
      <c r="C123" s="46" t="s">
        <v>311</v>
      </c>
      <c r="D123" s="46">
        <v>10</v>
      </c>
      <c r="E123" s="46">
        <v>10</v>
      </c>
      <c r="F123" s="46">
        <v>0</v>
      </c>
      <c r="G123" s="46">
        <v>6.66</v>
      </c>
      <c r="H123" s="46">
        <v>0</v>
      </c>
      <c r="I123" s="46">
        <v>3.34</v>
      </c>
    </row>
    <row r="124" spans="1:9" x14ac:dyDescent="0.25">
      <c r="A124" s="46" t="s">
        <v>357</v>
      </c>
      <c r="B124" s="46" t="s">
        <v>323</v>
      </c>
      <c r="C124" s="46" t="s">
        <v>358</v>
      </c>
      <c r="D124" s="46">
        <v>15000</v>
      </c>
      <c r="E124" s="46">
        <v>15000</v>
      </c>
      <c r="F124" s="46">
        <v>1787.16</v>
      </c>
      <c r="G124" s="46">
        <v>7690.2</v>
      </c>
      <c r="H124" s="46">
        <v>0</v>
      </c>
      <c r="I124" s="46">
        <v>7309.8</v>
      </c>
    </row>
    <row r="125" spans="1:9" x14ac:dyDescent="0.25">
      <c r="A125" s="46" t="s">
        <v>357</v>
      </c>
      <c r="B125" s="46" t="s">
        <v>323</v>
      </c>
      <c r="C125" s="46" t="s">
        <v>359</v>
      </c>
      <c r="D125" s="46">
        <v>15000</v>
      </c>
      <c r="E125" s="46">
        <v>15000</v>
      </c>
      <c r="F125" s="46">
        <v>1428.07</v>
      </c>
      <c r="G125" s="46">
        <v>10205.06</v>
      </c>
      <c r="H125" s="46">
        <v>0</v>
      </c>
      <c r="I125" s="46">
        <v>4794.9399999999996</v>
      </c>
    </row>
    <row r="126" spans="1:9" x14ac:dyDescent="0.25">
      <c r="A126" s="46" t="s">
        <v>357</v>
      </c>
      <c r="B126" s="46" t="s">
        <v>323</v>
      </c>
      <c r="C126" s="46" t="s">
        <v>360</v>
      </c>
      <c r="D126" s="46">
        <v>15000</v>
      </c>
      <c r="E126" s="46">
        <v>15000</v>
      </c>
      <c r="F126" s="46">
        <v>1296.25</v>
      </c>
      <c r="G126" s="46">
        <v>12388.75</v>
      </c>
      <c r="H126" s="46">
        <v>0</v>
      </c>
      <c r="I126" s="46">
        <v>2611.25</v>
      </c>
    </row>
    <row r="127" spans="1:9" x14ac:dyDescent="0.25">
      <c r="A127" s="46" t="s">
        <v>357</v>
      </c>
      <c r="B127" s="46" t="s">
        <v>323</v>
      </c>
      <c r="C127" s="46" t="s">
        <v>361</v>
      </c>
      <c r="D127" s="46">
        <v>15000</v>
      </c>
      <c r="E127" s="46">
        <v>15000</v>
      </c>
      <c r="F127" s="46">
        <v>0</v>
      </c>
      <c r="G127" s="46">
        <v>5600</v>
      </c>
      <c r="H127" s="46">
        <v>0</v>
      </c>
      <c r="I127" s="46">
        <v>9400</v>
      </c>
    </row>
    <row r="128" spans="1:9" x14ac:dyDescent="0.25">
      <c r="A128" s="46" t="s">
        <v>357</v>
      </c>
      <c r="B128" s="46" t="s">
        <v>323</v>
      </c>
      <c r="C128" s="46" t="s">
        <v>322</v>
      </c>
      <c r="D128" s="46">
        <v>20368</v>
      </c>
      <c r="E128" s="46">
        <v>20368</v>
      </c>
      <c r="F128" s="46">
        <v>0</v>
      </c>
      <c r="G128" s="46">
        <v>0</v>
      </c>
      <c r="H128" s="46">
        <v>0</v>
      </c>
      <c r="I128" s="46">
        <v>20368</v>
      </c>
    </row>
    <row r="129" spans="1:9" x14ac:dyDescent="0.25">
      <c r="A129" s="46" t="s">
        <v>362</v>
      </c>
      <c r="B129" s="46" t="s">
        <v>297</v>
      </c>
      <c r="C129" s="46" t="s">
        <v>299</v>
      </c>
      <c r="D129" s="46">
        <v>500</v>
      </c>
      <c r="E129" s="46">
        <v>500</v>
      </c>
      <c r="F129" s="46">
        <v>0</v>
      </c>
      <c r="G129" s="46">
        <v>0</v>
      </c>
      <c r="H129" s="46">
        <v>0</v>
      </c>
      <c r="I129" s="46">
        <v>500</v>
      </c>
    </row>
    <row r="130" spans="1:9" x14ac:dyDescent="0.25">
      <c r="A130" s="46" t="s">
        <v>362</v>
      </c>
      <c r="B130" s="46" t="s">
        <v>297</v>
      </c>
      <c r="C130" s="46" t="s">
        <v>300</v>
      </c>
      <c r="D130" s="46">
        <v>139</v>
      </c>
      <c r="E130" s="46">
        <v>139</v>
      </c>
      <c r="F130" s="46">
        <v>0</v>
      </c>
      <c r="G130" s="46">
        <v>0</v>
      </c>
      <c r="H130" s="46">
        <v>0</v>
      </c>
      <c r="I130" s="46">
        <v>139</v>
      </c>
    </row>
    <row r="131" spans="1:9" x14ac:dyDescent="0.25">
      <c r="A131" s="46" t="s">
        <v>362</v>
      </c>
      <c r="B131" s="46" t="s">
        <v>297</v>
      </c>
      <c r="C131" s="46" t="s">
        <v>301</v>
      </c>
      <c r="D131" s="46">
        <v>15</v>
      </c>
      <c r="E131" s="46">
        <v>15</v>
      </c>
      <c r="F131" s="46">
        <v>0</v>
      </c>
      <c r="G131" s="46">
        <v>0</v>
      </c>
      <c r="H131" s="46">
        <v>0</v>
      </c>
      <c r="I131" s="46">
        <v>15</v>
      </c>
    </row>
    <row r="132" spans="1:9" x14ac:dyDescent="0.25">
      <c r="A132" s="46" t="s">
        <v>362</v>
      </c>
      <c r="B132" s="46" t="s">
        <v>297</v>
      </c>
      <c r="C132" s="46" t="s">
        <v>302</v>
      </c>
      <c r="D132" s="46">
        <v>147</v>
      </c>
      <c r="E132" s="46">
        <v>147</v>
      </c>
      <c r="F132" s="46">
        <v>0</v>
      </c>
      <c r="G132" s="46">
        <v>0</v>
      </c>
      <c r="H132" s="46">
        <v>0</v>
      </c>
      <c r="I132" s="46">
        <v>147</v>
      </c>
    </row>
    <row r="133" spans="1:9" x14ac:dyDescent="0.25">
      <c r="A133" s="46" t="s">
        <v>362</v>
      </c>
      <c r="B133" s="46" t="s">
        <v>297</v>
      </c>
      <c r="C133" s="46" t="s">
        <v>303</v>
      </c>
      <c r="D133" s="46">
        <v>15</v>
      </c>
      <c r="E133" s="46">
        <v>15</v>
      </c>
      <c r="F133" s="46">
        <v>0</v>
      </c>
      <c r="G133" s="46">
        <v>0</v>
      </c>
      <c r="H133" s="46">
        <v>0</v>
      </c>
      <c r="I133" s="46">
        <v>15</v>
      </c>
    </row>
    <row r="134" spans="1:9" x14ac:dyDescent="0.25">
      <c r="A134" s="46" t="s">
        <v>362</v>
      </c>
      <c r="B134" s="46" t="s">
        <v>297</v>
      </c>
      <c r="C134" s="46" t="s">
        <v>312</v>
      </c>
      <c r="D134" s="46">
        <v>10686</v>
      </c>
      <c r="E134" s="46">
        <v>10686</v>
      </c>
      <c r="F134" s="46">
        <v>0</v>
      </c>
      <c r="G134" s="46">
        <v>698.23</v>
      </c>
      <c r="H134" s="46">
        <v>0</v>
      </c>
      <c r="I134" s="46">
        <v>9987.77</v>
      </c>
    </row>
    <row r="135" spans="1:9" x14ac:dyDescent="0.25">
      <c r="A135" s="46" t="s">
        <v>363</v>
      </c>
      <c r="B135" s="46" t="s">
        <v>297</v>
      </c>
      <c r="C135" s="46" t="s">
        <v>299</v>
      </c>
      <c r="D135" s="46">
        <v>1150</v>
      </c>
      <c r="E135" s="46">
        <v>1150</v>
      </c>
      <c r="F135" s="46">
        <v>0</v>
      </c>
      <c r="G135" s="46">
        <v>0</v>
      </c>
      <c r="H135" s="46">
        <v>0</v>
      </c>
      <c r="I135" s="46">
        <v>1150</v>
      </c>
    </row>
    <row r="136" spans="1:9" x14ac:dyDescent="0.25">
      <c r="A136" s="46" t="s">
        <v>363</v>
      </c>
      <c r="B136" s="46" t="s">
        <v>297</v>
      </c>
      <c r="C136" s="46" t="s">
        <v>300</v>
      </c>
      <c r="D136" s="46">
        <v>320</v>
      </c>
      <c r="E136" s="46">
        <v>320</v>
      </c>
      <c r="F136" s="46">
        <v>0</v>
      </c>
      <c r="G136" s="46">
        <v>0</v>
      </c>
      <c r="H136" s="46">
        <v>0</v>
      </c>
      <c r="I136" s="46">
        <v>320</v>
      </c>
    </row>
    <row r="137" spans="1:9" x14ac:dyDescent="0.25">
      <c r="A137" s="46" t="s">
        <v>363</v>
      </c>
      <c r="B137" s="46" t="s">
        <v>297</v>
      </c>
      <c r="C137" s="46" t="s">
        <v>301</v>
      </c>
      <c r="D137" s="46">
        <v>35</v>
      </c>
      <c r="E137" s="46">
        <v>35</v>
      </c>
      <c r="F137" s="46">
        <v>0</v>
      </c>
      <c r="G137" s="46">
        <v>0</v>
      </c>
      <c r="H137" s="46">
        <v>0</v>
      </c>
      <c r="I137" s="46">
        <v>35</v>
      </c>
    </row>
    <row r="138" spans="1:9" x14ac:dyDescent="0.25">
      <c r="A138" s="46" t="s">
        <v>363</v>
      </c>
      <c r="B138" s="46" t="s">
        <v>297</v>
      </c>
      <c r="C138" s="46" t="s">
        <v>302</v>
      </c>
      <c r="D138" s="46">
        <v>462</v>
      </c>
      <c r="E138" s="46">
        <v>462</v>
      </c>
      <c r="F138" s="46">
        <v>0</v>
      </c>
      <c r="G138" s="46">
        <v>0</v>
      </c>
      <c r="H138" s="46">
        <v>0</v>
      </c>
      <c r="I138" s="46">
        <v>462</v>
      </c>
    </row>
    <row r="139" spans="1:9" x14ac:dyDescent="0.25">
      <c r="A139" s="46" t="s">
        <v>363</v>
      </c>
      <c r="B139" s="46" t="s">
        <v>297</v>
      </c>
      <c r="C139" s="46" t="s">
        <v>303</v>
      </c>
      <c r="D139" s="46">
        <v>33</v>
      </c>
      <c r="E139" s="46">
        <v>33</v>
      </c>
      <c r="F139" s="46">
        <v>0</v>
      </c>
      <c r="G139" s="46">
        <v>0</v>
      </c>
      <c r="H139" s="46">
        <v>0</v>
      </c>
      <c r="I139" s="46">
        <v>33</v>
      </c>
    </row>
    <row r="140" spans="1:9" x14ac:dyDescent="0.25">
      <c r="A140" s="46" t="s">
        <v>363</v>
      </c>
      <c r="B140" s="46" t="s">
        <v>297</v>
      </c>
      <c r="C140" s="46" t="s">
        <v>313</v>
      </c>
      <c r="D140" s="46">
        <v>2000</v>
      </c>
      <c r="E140" s="46">
        <v>2000</v>
      </c>
      <c r="F140" s="46">
        <v>0</v>
      </c>
      <c r="G140" s="46">
        <v>0</v>
      </c>
      <c r="H140" s="46">
        <v>0</v>
      </c>
      <c r="I140" s="46">
        <v>2000</v>
      </c>
    </row>
    <row r="141" spans="1:9" x14ac:dyDescent="0.25">
      <c r="A141" s="46" t="s">
        <v>363</v>
      </c>
      <c r="B141" s="46" t="s">
        <v>297</v>
      </c>
      <c r="C141" s="46" t="s">
        <v>322</v>
      </c>
      <c r="D141" s="46">
        <v>3233</v>
      </c>
      <c r="E141" s="46">
        <v>3233</v>
      </c>
      <c r="F141" s="46">
        <v>0</v>
      </c>
      <c r="G141" s="46">
        <v>0</v>
      </c>
      <c r="H141" s="46">
        <v>0</v>
      </c>
      <c r="I141" s="46">
        <v>3233</v>
      </c>
    </row>
    <row r="142" spans="1:9" x14ac:dyDescent="0.25">
      <c r="A142" s="46" t="s">
        <v>364</v>
      </c>
      <c r="B142" s="46" t="s">
        <v>297</v>
      </c>
      <c r="C142" s="46" t="s">
        <v>299</v>
      </c>
      <c r="D142" s="46">
        <v>2500</v>
      </c>
      <c r="E142" s="46">
        <v>2500</v>
      </c>
      <c r="F142" s="46">
        <v>0</v>
      </c>
      <c r="G142" s="46">
        <v>2500</v>
      </c>
      <c r="H142" s="46">
        <v>0</v>
      </c>
      <c r="I142" s="46">
        <v>0</v>
      </c>
    </row>
    <row r="143" spans="1:9" x14ac:dyDescent="0.25">
      <c r="A143" s="46" t="s">
        <v>364</v>
      </c>
      <c r="B143" s="46" t="s">
        <v>297</v>
      </c>
      <c r="C143" s="46" t="s">
        <v>300</v>
      </c>
      <c r="D143" s="46">
        <v>1097</v>
      </c>
      <c r="E143" s="46">
        <v>1097</v>
      </c>
      <c r="F143" s="46">
        <v>0</v>
      </c>
      <c r="G143" s="46">
        <v>428.76</v>
      </c>
      <c r="H143" s="46">
        <v>0</v>
      </c>
      <c r="I143" s="46">
        <v>668.24</v>
      </c>
    </row>
    <row r="144" spans="1:9" x14ac:dyDescent="0.25">
      <c r="A144" s="46" t="s">
        <v>364</v>
      </c>
      <c r="B144" s="46" t="s">
        <v>297</v>
      </c>
      <c r="C144" s="46" t="s">
        <v>301</v>
      </c>
      <c r="D144" s="46">
        <v>75</v>
      </c>
      <c r="E144" s="46">
        <v>75</v>
      </c>
      <c r="F144" s="46">
        <v>0</v>
      </c>
      <c r="G144" s="46">
        <v>50</v>
      </c>
      <c r="H144" s="46">
        <v>0</v>
      </c>
      <c r="I144" s="46">
        <v>25</v>
      </c>
    </row>
    <row r="145" spans="1:9" x14ac:dyDescent="0.25">
      <c r="A145" s="46" t="s">
        <v>364</v>
      </c>
      <c r="B145" s="46" t="s">
        <v>297</v>
      </c>
      <c r="C145" s="46" t="s">
        <v>302</v>
      </c>
      <c r="D145" s="46">
        <v>530</v>
      </c>
      <c r="E145" s="46">
        <v>910</v>
      </c>
      <c r="F145" s="46">
        <v>0</v>
      </c>
      <c r="G145" s="46">
        <v>155</v>
      </c>
      <c r="H145" s="46">
        <v>0</v>
      </c>
      <c r="I145" s="46">
        <v>375</v>
      </c>
    </row>
    <row r="146" spans="1:9" x14ac:dyDescent="0.25">
      <c r="A146" s="46" t="s">
        <v>364</v>
      </c>
      <c r="B146" s="46" t="s">
        <v>297</v>
      </c>
      <c r="C146" s="46" t="s">
        <v>303</v>
      </c>
      <c r="D146" s="46">
        <v>73</v>
      </c>
      <c r="E146" s="46">
        <v>73</v>
      </c>
      <c r="F146" s="46">
        <v>0</v>
      </c>
      <c r="G146" s="46">
        <v>36.26</v>
      </c>
      <c r="H146" s="46">
        <v>0</v>
      </c>
      <c r="I146" s="46">
        <v>36.74</v>
      </c>
    </row>
    <row r="147" spans="1:9" x14ac:dyDescent="0.25">
      <c r="A147" s="46" t="s">
        <v>364</v>
      </c>
      <c r="B147" s="46" t="s">
        <v>297</v>
      </c>
      <c r="C147" s="46" t="s">
        <v>304</v>
      </c>
      <c r="D147" s="46">
        <v>360</v>
      </c>
      <c r="E147" s="46">
        <v>0</v>
      </c>
      <c r="F147" s="46">
        <v>0</v>
      </c>
      <c r="G147" s="46">
        <v>367.36</v>
      </c>
      <c r="H147" s="46">
        <v>0</v>
      </c>
      <c r="I147" s="46">
        <v>-7.36</v>
      </c>
    </row>
    <row r="148" spans="1:9" x14ac:dyDescent="0.25">
      <c r="A148" s="46" t="s">
        <v>364</v>
      </c>
      <c r="B148" s="46" t="s">
        <v>297</v>
      </c>
      <c r="C148" s="46" t="s">
        <v>305</v>
      </c>
      <c r="D148" s="46">
        <v>2</v>
      </c>
      <c r="E148" s="46">
        <v>0</v>
      </c>
      <c r="F148" s="46">
        <v>0</v>
      </c>
      <c r="G148" s="46">
        <v>1.48</v>
      </c>
      <c r="H148" s="46">
        <v>0</v>
      </c>
      <c r="I148" s="46">
        <v>0.52</v>
      </c>
    </row>
    <row r="149" spans="1:9" x14ac:dyDescent="0.25">
      <c r="A149" s="46" t="s">
        <v>364</v>
      </c>
      <c r="B149" s="46" t="s">
        <v>297</v>
      </c>
      <c r="C149" s="46" t="s">
        <v>306</v>
      </c>
      <c r="D149" s="46">
        <v>15</v>
      </c>
      <c r="E149" s="46">
        <v>0</v>
      </c>
      <c r="F149" s="46">
        <v>0</v>
      </c>
      <c r="G149" s="46">
        <v>14.38</v>
      </c>
      <c r="H149" s="46">
        <v>0</v>
      </c>
      <c r="I149" s="46">
        <v>0.62</v>
      </c>
    </row>
    <row r="150" spans="1:9" x14ac:dyDescent="0.25">
      <c r="A150" s="46" t="s">
        <v>364</v>
      </c>
      <c r="B150" s="46" t="s">
        <v>297</v>
      </c>
      <c r="C150" s="46" t="s">
        <v>307</v>
      </c>
      <c r="D150" s="46">
        <v>3</v>
      </c>
      <c r="E150" s="46">
        <v>0</v>
      </c>
      <c r="F150" s="46">
        <v>0</v>
      </c>
      <c r="G150" s="46">
        <v>2.38</v>
      </c>
      <c r="H150" s="46">
        <v>0</v>
      </c>
      <c r="I150" s="46">
        <v>0.62</v>
      </c>
    </row>
    <row r="151" spans="1:9" x14ac:dyDescent="0.25">
      <c r="A151" s="46" t="s">
        <v>364</v>
      </c>
      <c r="B151" s="46" t="s">
        <v>297</v>
      </c>
      <c r="C151" s="46" t="s">
        <v>311</v>
      </c>
      <c r="D151" s="46">
        <v>0</v>
      </c>
      <c r="E151" s="46">
        <v>0</v>
      </c>
      <c r="F151" s="46">
        <v>0</v>
      </c>
      <c r="G151" s="46">
        <v>0.64</v>
      </c>
      <c r="H151" s="46">
        <v>0</v>
      </c>
      <c r="I151" s="46">
        <v>-0.64</v>
      </c>
    </row>
    <row r="152" spans="1:9" x14ac:dyDescent="0.25">
      <c r="A152" s="46" t="s">
        <v>364</v>
      </c>
      <c r="B152" s="46" t="s">
        <v>297</v>
      </c>
      <c r="C152" s="46" t="s">
        <v>312</v>
      </c>
      <c r="D152" s="46">
        <v>695</v>
      </c>
      <c r="E152" s="46">
        <v>695</v>
      </c>
      <c r="F152" s="46">
        <v>0</v>
      </c>
      <c r="G152" s="46">
        <v>595</v>
      </c>
      <c r="H152" s="46">
        <v>0</v>
      </c>
      <c r="I152" s="46">
        <v>100</v>
      </c>
    </row>
    <row r="153" spans="1:9" x14ac:dyDescent="0.25">
      <c r="A153" s="46" t="s">
        <v>364</v>
      </c>
      <c r="B153" s="46" t="s">
        <v>297</v>
      </c>
      <c r="C153" s="46" t="s">
        <v>322</v>
      </c>
      <c r="D153" s="46">
        <v>3032</v>
      </c>
      <c r="E153" s="46">
        <v>635</v>
      </c>
      <c r="F153" s="46">
        <v>0</v>
      </c>
      <c r="G153" s="46">
        <v>3031.41</v>
      </c>
      <c r="H153" s="46">
        <v>0</v>
      </c>
      <c r="I153" s="46">
        <v>0.59</v>
      </c>
    </row>
    <row r="154" spans="1:9" x14ac:dyDescent="0.25">
      <c r="A154" s="46" t="s">
        <v>364</v>
      </c>
      <c r="B154" s="46" t="s">
        <v>297</v>
      </c>
      <c r="C154" s="46" t="s">
        <v>345</v>
      </c>
      <c r="D154" s="46">
        <v>7253</v>
      </c>
      <c r="E154" s="46">
        <v>9650</v>
      </c>
      <c r="F154" s="46">
        <v>0</v>
      </c>
      <c r="G154" s="46">
        <v>6950.95</v>
      </c>
      <c r="H154" s="46">
        <v>0</v>
      </c>
      <c r="I154" s="46">
        <v>302.05</v>
      </c>
    </row>
    <row r="155" spans="1:9" x14ac:dyDescent="0.25">
      <c r="A155" s="46" t="s">
        <v>365</v>
      </c>
      <c r="B155" s="46" t="s">
        <v>323</v>
      </c>
      <c r="C155" s="46" t="s">
        <v>313</v>
      </c>
      <c r="D155" s="46">
        <v>11452</v>
      </c>
      <c r="E155" s="46">
        <v>11452</v>
      </c>
      <c r="F155" s="46">
        <v>1520.16</v>
      </c>
      <c r="G155" s="46">
        <v>10000</v>
      </c>
      <c r="H155" s="46">
        <v>0</v>
      </c>
      <c r="I155" s="46">
        <v>1452</v>
      </c>
    </row>
    <row r="156" spans="1:9" x14ac:dyDescent="0.25">
      <c r="A156" s="46" t="s">
        <v>433</v>
      </c>
      <c r="B156" s="46" t="s">
        <v>297</v>
      </c>
      <c r="C156" s="46" t="s">
        <v>299</v>
      </c>
      <c r="D156" s="46">
        <v>56000</v>
      </c>
      <c r="E156" s="46">
        <v>56000</v>
      </c>
      <c r="F156" s="46">
        <v>56000</v>
      </c>
      <c r="G156" s="46">
        <v>56000</v>
      </c>
      <c r="H156" s="46">
        <v>0</v>
      </c>
      <c r="I156" s="46">
        <v>0</v>
      </c>
    </row>
    <row r="157" spans="1:9" x14ac:dyDescent="0.25">
      <c r="A157" s="46" t="s">
        <v>433</v>
      </c>
      <c r="B157" s="46" t="s">
        <v>297</v>
      </c>
      <c r="C157" s="46" t="s">
        <v>301</v>
      </c>
      <c r="D157" s="46">
        <v>0</v>
      </c>
      <c r="E157" s="46">
        <v>0</v>
      </c>
      <c r="F157" s="46">
        <v>1120</v>
      </c>
      <c r="G157" s="46">
        <v>1120</v>
      </c>
      <c r="H157" s="46">
        <v>0</v>
      </c>
      <c r="I157" s="46">
        <v>-1120</v>
      </c>
    </row>
    <row r="158" spans="1:9" x14ac:dyDescent="0.25">
      <c r="A158" s="46" t="s">
        <v>433</v>
      </c>
      <c r="B158" s="46" t="s">
        <v>297</v>
      </c>
      <c r="C158" s="46" t="s">
        <v>302</v>
      </c>
      <c r="D158" s="46">
        <v>14172</v>
      </c>
      <c r="E158" s="46">
        <v>14172</v>
      </c>
      <c r="F158" s="46">
        <v>3472</v>
      </c>
      <c r="G158" s="46">
        <v>3472</v>
      </c>
      <c r="H158" s="46">
        <v>0</v>
      </c>
      <c r="I158" s="46">
        <v>10700</v>
      </c>
    </row>
    <row r="159" spans="1:9" x14ac:dyDescent="0.25">
      <c r="A159" s="46" t="s">
        <v>433</v>
      </c>
      <c r="B159" s="46" t="s">
        <v>297</v>
      </c>
      <c r="C159" s="46" t="s">
        <v>303</v>
      </c>
      <c r="D159" s="46">
        <v>812</v>
      </c>
      <c r="E159" s="46">
        <v>812</v>
      </c>
      <c r="F159" s="46">
        <v>812</v>
      </c>
      <c r="G159" s="46">
        <v>812</v>
      </c>
      <c r="H159" s="46">
        <v>0</v>
      </c>
      <c r="I159" s="46">
        <v>0</v>
      </c>
    </row>
    <row r="160" spans="1:9" x14ac:dyDescent="0.25">
      <c r="A160" s="46" t="s">
        <v>433</v>
      </c>
      <c r="B160" s="46" t="s">
        <v>297</v>
      </c>
      <c r="C160" s="46" t="s">
        <v>319</v>
      </c>
      <c r="D160" s="46">
        <v>20000</v>
      </c>
      <c r="E160" s="46">
        <v>20000</v>
      </c>
      <c r="F160" s="46">
        <v>0</v>
      </c>
      <c r="G160" s="46">
        <v>0</v>
      </c>
      <c r="H160" s="46">
        <v>0</v>
      </c>
      <c r="I160" s="46">
        <v>20000</v>
      </c>
    </row>
    <row r="161" spans="1:9" x14ac:dyDescent="0.25">
      <c r="A161" s="46" t="s">
        <v>433</v>
      </c>
      <c r="B161" s="46" t="s">
        <v>297</v>
      </c>
      <c r="C161" s="46" t="s">
        <v>320</v>
      </c>
      <c r="D161" s="46">
        <v>20000</v>
      </c>
      <c r="E161" s="46">
        <v>20000</v>
      </c>
      <c r="F161" s="46">
        <v>0</v>
      </c>
      <c r="G161" s="46">
        <v>0</v>
      </c>
      <c r="H161" s="46">
        <v>0</v>
      </c>
      <c r="I161" s="46">
        <v>20000</v>
      </c>
    </row>
    <row r="162" spans="1:9" x14ac:dyDescent="0.25">
      <c r="A162" s="46" t="s">
        <v>433</v>
      </c>
      <c r="B162" s="46" t="s">
        <v>323</v>
      </c>
      <c r="C162" s="46" t="s">
        <v>313</v>
      </c>
      <c r="D162" s="46">
        <v>13361</v>
      </c>
      <c r="E162" s="46">
        <v>13361</v>
      </c>
      <c r="F162" s="46">
        <v>0</v>
      </c>
      <c r="G162" s="46">
        <v>0</v>
      </c>
      <c r="H162" s="46">
        <v>0</v>
      </c>
      <c r="I162" s="46">
        <v>13361</v>
      </c>
    </row>
    <row r="163" spans="1:9" x14ac:dyDescent="0.25">
      <c r="A163" s="46" t="s">
        <v>433</v>
      </c>
      <c r="B163" s="46" t="s">
        <v>324</v>
      </c>
      <c r="C163" s="46" t="s">
        <v>320</v>
      </c>
      <c r="D163" s="46">
        <v>30000</v>
      </c>
      <c r="E163" s="46">
        <v>30000</v>
      </c>
      <c r="F163" s="46">
        <v>0</v>
      </c>
      <c r="G163" s="46">
        <v>0</v>
      </c>
      <c r="H163" s="46">
        <v>0</v>
      </c>
      <c r="I163" s="46">
        <v>30000</v>
      </c>
    </row>
    <row r="164" spans="1:9" x14ac:dyDescent="0.25">
      <c r="A164" s="46" t="s">
        <v>433</v>
      </c>
      <c r="B164" s="46" t="s">
        <v>325</v>
      </c>
      <c r="C164" s="46" t="s">
        <v>299</v>
      </c>
      <c r="D164" s="46">
        <v>4000</v>
      </c>
      <c r="E164" s="46">
        <v>4000</v>
      </c>
      <c r="F164" s="46">
        <v>4000</v>
      </c>
      <c r="G164" s="46">
        <v>4000</v>
      </c>
      <c r="H164" s="46">
        <v>0</v>
      </c>
      <c r="I164" s="46">
        <v>0</v>
      </c>
    </row>
    <row r="165" spans="1:9" x14ac:dyDescent="0.25">
      <c r="A165" s="46" t="s">
        <v>433</v>
      </c>
      <c r="B165" s="46" t="s">
        <v>325</v>
      </c>
      <c r="C165" s="46" t="s">
        <v>301</v>
      </c>
      <c r="D165" s="46">
        <v>0</v>
      </c>
      <c r="E165" s="46">
        <v>0</v>
      </c>
      <c r="F165" s="46">
        <v>80</v>
      </c>
      <c r="G165" s="46">
        <v>80</v>
      </c>
      <c r="H165" s="46">
        <v>0</v>
      </c>
      <c r="I165" s="46">
        <v>-80</v>
      </c>
    </row>
    <row r="166" spans="1:9" x14ac:dyDescent="0.25">
      <c r="A166" s="46" t="s">
        <v>433</v>
      </c>
      <c r="B166" s="46" t="s">
        <v>325</v>
      </c>
      <c r="C166" s="46" t="s">
        <v>302</v>
      </c>
      <c r="D166" s="46">
        <v>1548</v>
      </c>
      <c r="E166" s="46">
        <v>1548</v>
      </c>
      <c r="F166" s="46">
        <v>248</v>
      </c>
      <c r="G166" s="46">
        <v>248</v>
      </c>
      <c r="H166" s="46">
        <v>0</v>
      </c>
      <c r="I166" s="46">
        <v>1300</v>
      </c>
    </row>
    <row r="167" spans="1:9" x14ac:dyDescent="0.25">
      <c r="A167" s="46" t="s">
        <v>433</v>
      </c>
      <c r="B167" s="46" t="s">
        <v>325</v>
      </c>
      <c r="C167" s="46" t="s">
        <v>303</v>
      </c>
      <c r="D167" s="46">
        <v>58</v>
      </c>
      <c r="E167" s="46">
        <v>58</v>
      </c>
      <c r="F167" s="46">
        <v>58</v>
      </c>
      <c r="G167" s="46">
        <v>58</v>
      </c>
      <c r="H167" s="46">
        <v>0</v>
      </c>
      <c r="I167" s="46">
        <v>0</v>
      </c>
    </row>
    <row r="168" spans="1:9" x14ac:dyDescent="0.25">
      <c r="A168" s="46" t="s">
        <v>433</v>
      </c>
      <c r="B168" s="46" t="s">
        <v>333</v>
      </c>
      <c r="C168" s="46" t="s">
        <v>299</v>
      </c>
      <c r="D168" s="46">
        <v>12000</v>
      </c>
      <c r="E168" s="46">
        <v>12000</v>
      </c>
      <c r="F168" s="46">
        <v>12000</v>
      </c>
      <c r="G168" s="46">
        <v>12000</v>
      </c>
      <c r="H168" s="46">
        <v>0</v>
      </c>
      <c r="I168" s="46">
        <v>0</v>
      </c>
    </row>
    <row r="169" spans="1:9" x14ac:dyDescent="0.25">
      <c r="A169" s="46" t="s">
        <v>433</v>
      </c>
      <c r="B169" s="46" t="s">
        <v>333</v>
      </c>
      <c r="C169" s="46" t="s">
        <v>301</v>
      </c>
      <c r="D169" s="46">
        <v>0</v>
      </c>
      <c r="E169" s="46">
        <v>0</v>
      </c>
      <c r="F169" s="46">
        <v>240</v>
      </c>
      <c r="G169" s="46">
        <v>240</v>
      </c>
      <c r="H169" s="46">
        <v>0</v>
      </c>
      <c r="I169" s="46">
        <v>-240</v>
      </c>
    </row>
    <row r="170" spans="1:9" x14ac:dyDescent="0.25">
      <c r="A170" s="46" t="s">
        <v>433</v>
      </c>
      <c r="B170" s="46" t="s">
        <v>333</v>
      </c>
      <c r="C170" s="46" t="s">
        <v>302</v>
      </c>
      <c r="D170" s="46">
        <v>5630</v>
      </c>
      <c r="E170" s="46">
        <v>5630</v>
      </c>
      <c r="F170" s="46">
        <v>744</v>
      </c>
      <c r="G170" s="46">
        <v>744</v>
      </c>
      <c r="H170" s="46">
        <v>0</v>
      </c>
      <c r="I170" s="46">
        <v>4886</v>
      </c>
    </row>
    <row r="171" spans="1:9" x14ac:dyDescent="0.25">
      <c r="A171" s="46" t="s">
        <v>433</v>
      </c>
      <c r="B171" s="46" t="s">
        <v>333</v>
      </c>
      <c r="C171" s="46" t="s">
        <v>303</v>
      </c>
      <c r="D171" s="46">
        <v>174</v>
      </c>
      <c r="E171" s="46">
        <v>174</v>
      </c>
      <c r="F171" s="46">
        <v>174</v>
      </c>
      <c r="G171" s="46">
        <v>174</v>
      </c>
      <c r="H171" s="46">
        <v>0</v>
      </c>
      <c r="I171" s="46">
        <v>0</v>
      </c>
    </row>
    <row r="172" spans="1:9" x14ac:dyDescent="0.25">
      <c r="A172" s="46" t="s">
        <v>433</v>
      </c>
      <c r="B172" s="46" t="s">
        <v>334</v>
      </c>
      <c r="C172" s="46" t="s">
        <v>299</v>
      </c>
      <c r="D172" s="46">
        <v>4000</v>
      </c>
      <c r="E172" s="46">
        <v>4000</v>
      </c>
      <c r="F172" s="46">
        <v>4000</v>
      </c>
      <c r="G172" s="46">
        <v>4000</v>
      </c>
      <c r="H172" s="46">
        <v>0</v>
      </c>
      <c r="I172" s="46">
        <v>0</v>
      </c>
    </row>
    <row r="173" spans="1:9" x14ac:dyDescent="0.25">
      <c r="A173" s="46" t="s">
        <v>433</v>
      </c>
      <c r="B173" s="46" t="s">
        <v>334</v>
      </c>
      <c r="C173" s="46" t="s">
        <v>301</v>
      </c>
      <c r="D173" s="46">
        <v>0</v>
      </c>
      <c r="E173" s="46">
        <v>0</v>
      </c>
      <c r="F173" s="46">
        <v>80</v>
      </c>
      <c r="G173" s="46">
        <v>80</v>
      </c>
      <c r="H173" s="46">
        <v>0</v>
      </c>
      <c r="I173" s="46">
        <v>-80</v>
      </c>
    </row>
    <row r="174" spans="1:9" x14ac:dyDescent="0.25">
      <c r="A174" s="46" t="s">
        <v>433</v>
      </c>
      <c r="B174" s="46" t="s">
        <v>334</v>
      </c>
      <c r="C174" s="46" t="s">
        <v>302</v>
      </c>
      <c r="D174" s="46">
        <v>1548</v>
      </c>
      <c r="E174" s="46">
        <v>1548</v>
      </c>
      <c r="F174" s="46">
        <v>248</v>
      </c>
      <c r="G174" s="46">
        <v>248</v>
      </c>
      <c r="H174" s="46">
        <v>0</v>
      </c>
      <c r="I174" s="46">
        <v>1300</v>
      </c>
    </row>
    <row r="175" spans="1:9" x14ac:dyDescent="0.25">
      <c r="A175" s="46" t="s">
        <v>433</v>
      </c>
      <c r="B175" s="46" t="s">
        <v>334</v>
      </c>
      <c r="C175" s="46" t="s">
        <v>303</v>
      </c>
      <c r="D175" s="46">
        <v>58</v>
      </c>
      <c r="E175" s="46">
        <v>58</v>
      </c>
      <c r="F175" s="46">
        <v>58</v>
      </c>
      <c r="G175" s="46">
        <v>58</v>
      </c>
      <c r="H175" s="46">
        <v>0</v>
      </c>
      <c r="I175" s="46">
        <v>0</v>
      </c>
    </row>
    <row r="176" spans="1:9" x14ac:dyDescent="0.25">
      <c r="A176" s="46" t="s">
        <v>366</v>
      </c>
      <c r="B176" s="46" t="s">
        <v>297</v>
      </c>
      <c r="C176" s="46" t="s">
        <v>298</v>
      </c>
      <c r="D176" s="46">
        <v>75504</v>
      </c>
      <c r="E176" s="46">
        <v>137876</v>
      </c>
      <c r="F176" s="46">
        <v>0</v>
      </c>
      <c r="G176" s="46">
        <v>0</v>
      </c>
      <c r="H176" s="46">
        <v>0</v>
      </c>
      <c r="I176" s="46">
        <v>75504</v>
      </c>
    </row>
    <row r="177" spans="1:9" x14ac:dyDescent="0.25">
      <c r="A177" s="46" t="s">
        <v>366</v>
      </c>
      <c r="B177" s="46" t="s">
        <v>297</v>
      </c>
      <c r="C177" s="46" t="s">
        <v>300</v>
      </c>
      <c r="D177" s="46">
        <v>26855</v>
      </c>
      <c r="E177" s="46">
        <v>29743</v>
      </c>
      <c r="F177" s="46">
        <v>0</v>
      </c>
      <c r="G177" s="46">
        <v>0</v>
      </c>
      <c r="H177" s="46">
        <v>0</v>
      </c>
      <c r="I177" s="46">
        <v>26855</v>
      </c>
    </row>
    <row r="178" spans="1:9" x14ac:dyDescent="0.25">
      <c r="A178" s="46" t="s">
        <v>366</v>
      </c>
      <c r="B178" s="46" t="s">
        <v>297</v>
      </c>
      <c r="C178" s="46" t="s">
        <v>301</v>
      </c>
      <c r="D178" s="46">
        <v>3203</v>
      </c>
      <c r="E178" s="46">
        <v>3203</v>
      </c>
      <c r="F178" s="46">
        <v>0</v>
      </c>
      <c r="G178" s="46">
        <v>0</v>
      </c>
      <c r="H178" s="46">
        <v>0</v>
      </c>
      <c r="I178" s="46">
        <v>3203</v>
      </c>
    </row>
    <row r="179" spans="1:9" x14ac:dyDescent="0.25">
      <c r="A179" s="46" t="s">
        <v>366</v>
      </c>
      <c r="B179" s="46" t="s">
        <v>297</v>
      </c>
      <c r="C179" s="46" t="s">
        <v>302</v>
      </c>
      <c r="D179" s="46">
        <v>13242</v>
      </c>
      <c r="E179" s="46">
        <v>13242</v>
      </c>
      <c r="F179" s="46">
        <v>0</v>
      </c>
      <c r="G179" s="46">
        <v>0</v>
      </c>
      <c r="H179" s="46">
        <v>0</v>
      </c>
      <c r="I179" s="46">
        <v>13242</v>
      </c>
    </row>
    <row r="180" spans="1:9" x14ac:dyDescent="0.25">
      <c r="A180" s="46" t="s">
        <v>366</v>
      </c>
      <c r="B180" s="46" t="s">
        <v>297</v>
      </c>
      <c r="C180" s="46" t="s">
        <v>303</v>
      </c>
      <c r="D180" s="46">
        <v>3097</v>
      </c>
      <c r="E180" s="46">
        <v>3097</v>
      </c>
      <c r="F180" s="46">
        <v>0</v>
      </c>
      <c r="G180" s="46">
        <v>0</v>
      </c>
      <c r="H180" s="46">
        <v>0</v>
      </c>
      <c r="I180" s="46">
        <v>3097</v>
      </c>
    </row>
    <row r="181" spans="1:9" x14ac:dyDescent="0.25">
      <c r="A181" s="46" t="s">
        <v>366</v>
      </c>
      <c r="B181" s="46" t="s">
        <v>297</v>
      </c>
      <c r="C181" s="46" t="s">
        <v>304</v>
      </c>
      <c r="D181" s="46">
        <v>13883</v>
      </c>
      <c r="E181" s="46">
        <v>13883</v>
      </c>
      <c r="F181" s="46">
        <v>0</v>
      </c>
      <c r="G181" s="46">
        <v>0</v>
      </c>
      <c r="H181" s="46">
        <v>0</v>
      </c>
      <c r="I181" s="46">
        <v>13883</v>
      </c>
    </row>
    <row r="182" spans="1:9" x14ac:dyDescent="0.25">
      <c r="A182" s="46" t="s">
        <v>366</v>
      </c>
      <c r="B182" s="46" t="s">
        <v>297</v>
      </c>
      <c r="C182" s="46" t="s">
        <v>305</v>
      </c>
      <c r="D182" s="46">
        <v>120</v>
      </c>
      <c r="E182" s="46">
        <v>120</v>
      </c>
      <c r="F182" s="46">
        <v>0</v>
      </c>
      <c r="G182" s="46">
        <v>0</v>
      </c>
      <c r="H182" s="46">
        <v>0</v>
      </c>
      <c r="I182" s="46">
        <v>120</v>
      </c>
    </row>
    <row r="183" spans="1:9" x14ac:dyDescent="0.25">
      <c r="A183" s="46" t="s">
        <v>366</v>
      </c>
      <c r="B183" s="46" t="s">
        <v>297</v>
      </c>
      <c r="C183" s="46" t="s">
        <v>306</v>
      </c>
      <c r="D183" s="46">
        <v>1500</v>
      </c>
      <c r="E183" s="46">
        <v>1500</v>
      </c>
      <c r="F183" s="46">
        <v>0</v>
      </c>
      <c r="G183" s="46">
        <v>0</v>
      </c>
      <c r="H183" s="46">
        <v>0</v>
      </c>
      <c r="I183" s="46">
        <v>1500</v>
      </c>
    </row>
    <row r="184" spans="1:9" x14ac:dyDescent="0.25">
      <c r="A184" s="46" t="s">
        <v>366</v>
      </c>
      <c r="B184" s="46" t="s">
        <v>297</v>
      </c>
      <c r="C184" s="46" t="s">
        <v>307</v>
      </c>
      <c r="D184" s="46">
        <v>250</v>
      </c>
      <c r="E184" s="46">
        <v>250</v>
      </c>
      <c r="F184" s="46">
        <v>0</v>
      </c>
      <c r="G184" s="46">
        <v>0</v>
      </c>
      <c r="H184" s="46">
        <v>0</v>
      </c>
      <c r="I184" s="46">
        <v>250</v>
      </c>
    </row>
    <row r="185" spans="1:9" x14ac:dyDescent="0.25">
      <c r="A185" s="46" t="s">
        <v>366</v>
      </c>
      <c r="B185" s="46" t="s">
        <v>297</v>
      </c>
      <c r="C185" s="46" t="s">
        <v>311</v>
      </c>
      <c r="D185" s="46">
        <v>30</v>
      </c>
      <c r="E185" s="46">
        <v>30</v>
      </c>
      <c r="F185" s="46">
        <v>0</v>
      </c>
      <c r="G185" s="46">
        <v>0</v>
      </c>
      <c r="H185" s="46">
        <v>0</v>
      </c>
      <c r="I185" s="46">
        <v>30</v>
      </c>
    </row>
    <row r="186" spans="1:9" x14ac:dyDescent="0.25">
      <c r="A186" s="46" t="s">
        <v>366</v>
      </c>
      <c r="B186" s="46" t="s">
        <v>297</v>
      </c>
      <c r="C186" s="46" t="s">
        <v>320</v>
      </c>
      <c r="D186" s="46">
        <v>16000</v>
      </c>
      <c r="E186" s="46">
        <v>0</v>
      </c>
      <c r="F186" s="46">
        <v>0</v>
      </c>
      <c r="G186" s="46">
        <v>3360</v>
      </c>
      <c r="H186" s="46">
        <v>0</v>
      </c>
      <c r="I186" s="46">
        <v>12640</v>
      </c>
    </row>
    <row r="187" spans="1:9" x14ac:dyDescent="0.25">
      <c r="A187" s="46" t="s">
        <v>366</v>
      </c>
      <c r="B187" s="46" t="s">
        <v>297</v>
      </c>
      <c r="C187" s="46" t="s">
        <v>322</v>
      </c>
      <c r="D187" s="46">
        <v>16003</v>
      </c>
      <c r="E187" s="46">
        <v>0</v>
      </c>
      <c r="F187" s="46">
        <v>181.32</v>
      </c>
      <c r="G187" s="46">
        <v>3034.04</v>
      </c>
      <c r="H187" s="46">
        <v>0</v>
      </c>
      <c r="I187" s="46">
        <v>12968.96</v>
      </c>
    </row>
    <row r="188" spans="1:9" x14ac:dyDescent="0.25">
      <c r="A188" s="46" t="s">
        <v>366</v>
      </c>
      <c r="B188" s="46" t="s">
        <v>297</v>
      </c>
      <c r="C188" s="46" t="s">
        <v>345</v>
      </c>
      <c r="D188" s="46">
        <v>20000</v>
      </c>
      <c r="E188" s="46">
        <v>0</v>
      </c>
      <c r="F188" s="46">
        <v>0</v>
      </c>
      <c r="G188" s="46">
        <v>39929.160000000003</v>
      </c>
      <c r="H188" s="46">
        <v>0</v>
      </c>
      <c r="I188" s="46">
        <v>-19929.16</v>
      </c>
    </row>
    <row r="189" spans="1:9" x14ac:dyDescent="0.25">
      <c r="A189" s="46" t="s">
        <v>366</v>
      </c>
      <c r="B189" s="46" t="s">
        <v>323</v>
      </c>
      <c r="C189" s="46" t="s">
        <v>313</v>
      </c>
      <c r="D189" s="46">
        <v>0</v>
      </c>
      <c r="E189" s="46">
        <v>0</v>
      </c>
      <c r="F189" s="46">
        <v>1260</v>
      </c>
      <c r="G189" s="46">
        <v>1260</v>
      </c>
      <c r="H189" s="46">
        <v>0</v>
      </c>
      <c r="I189" s="46">
        <v>-1260</v>
      </c>
    </row>
    <row r="190" spans="1:9" x14ac:dyDescent="0.25">
      <c r="A190" s="46" t="s">
        <v>366</v>
      </c>
      <c r="B190" s="46" t="s">
        <v>334</v>
      </c>
      <c r="C190" s="46" t="s">
        <v>298</v>
      </c>
      <c r="D190" s="46">
        <v>11236</v>
      </c>
      <c r="E190" s="46">
        <v>11086</v>
      </c>
      <c r="F190" s="46">
        <v>923.82</v>
      </c>
      <c r="G190" s="46">
        <v>11161.5</v>
      </c>
      <c r="H190" s="46">
        <v>0</v>
      </c>
      <c r="I190" s="46">
        <v>74.5</v>
      </c>
    </row>
    <row r="191" spans="1:9" x14ac:dyDescent="0.25">
      <c r="A191" s="46" t="s">
        <v>366</v>
      </c>
      <c r="B191" s="46" t="s">
        <v>334</v>
      </c>
      <c r="C191" s="46" t="s">
        <v>300</v>
      </c>
      <c r="D191" s="46">
        <v>3087</v>
      </c>
      <c r="E191" s="46">
        <v>3087</v>
      </c>
      <c r="F191" s="46">
        <v>158.43</v>
      </c>
      <c r="G191" s="46">
        <v>1917.99</v>
      </c>
      <c r="H191" s="46">
        <v>0</v>
      </c>
      <c r="I191" s="46">
        <v>1169.01</v>
      </c>
    </row>
    <row r="192" spans="1:9" x14ac:dyDescent="0.25">
      <c r="A192" s="46" t="s">
        <v>366</v>
      </c>
      <c r="B192" s="46" t="s">
        <v>334</v>
      </c>
      <c r="C192" s="46" t="s">
        <v>301</v>
      </c>
      <c r="D192" s="46">
        <v>332</v>
      </c>
      <c r="E192" s="46">
        <v>332</v>
      </c>
      <c r="F192" s="46">
        <v>18.48</v>
      </c>
      <c r="G192" s="46">
        <v>223.26</v>
      </c>
      <c r="H192" s="46">
        <v>0</v>
      </c>
      <c r="I192" s="46">
        <v>108.74</v>
      </c>
    </row>
    <row r="193" spans="1:9" x14ac:dyDescent="0.25">
      <c r="A193" s="46" t="s">
        <v>366</v>
      </c>
      <c r="B193" s="46" t="s">
        <v>334</v>
      </c>
      <c r="C193" s="46" t="s">
        <v>302</v>
      </c>
      <c r="D193" s="46">
        <v>3321</v>
      </c>
      <c r="E193" s="46">
        <v>3321</v>
      </c>
      <c r="F193" s="46">
        <v>57.27</v>
      </c>
      <c r="G193" s="46">
        <v>692.01</v>
      </c>
      <c r="H193" s="46">
        <v>0</v>
      </c>
      <c r="I193" s="46">
        <v>2628.99</v>
      </c>
    </row>
    <row r="194" spans="1:9" x14ac:dyDescent="0.25">
      <c r="A194" s="46" t="s">
        <v>366</v>
      </c>
      <c r="B194" s="46" t="s">
        <v>334</v>
      </c>
      <c r="C194" s="46" t="s">
        <v>303</v>
      </c>
      <c r="D194" s="46">
        <v>321</v>
      </c>
      <c r="E194" s="46">
        <v>321</v>
      </c>
      <c r="F194" s="46">
        <v>13.39</v>
      </c>
      <c r="G194" s="46">
        <v>161.87</v>
      </c>
      <c r="H194" s="46">
        <v>0</v>
      </c>
      <c r="I194" s="46">
        <v>159.13</v>
      </c>
    </row>
    <row r="195" spans="1:9" x14ac:dyDescent="0.25">
      <c r="A195" s="46" t="s">
        <v>366</v>
      </c>
      <c r="B195" s="46" t="s">
        <v>334</v>
      </c>
      <c r="C195" s="46" t="s">
        <v>304</v>
      </c>
      <c r="D195" s="46">
        <v>2800</v>
      </c>
      <c r="E195" s="46">
        <v>2800</v>
      </c>
      <c r="F195" s="46">
        <v>156.80000000000001</v>
      </c>
      <c r="G195" s="46">
        <v>1871.88</v>
      </c>
      <c r="H195" s="46">
        <v>0</v>
      </c>
      <c r="I195" s="46">
        <v>928.12</v>
      </c>
    </row>
    <row r="196" spans="1:9" x14ac:dyDescent="0.25">
      <c r="A196" s="46" t="s">
        <v>366</v>
      </c>
      <c r="B196" s="46" t="s">
        <v>334</v>
      </c>
      <c r="C196" s="46" t="s">
        <v>305</v>
      </c>
      <c r="D196" s="46">
        <v>50</v>
      </c>
      <c r="E196" s="46">
        <v>0</v>
      </c>
      <c r="F196" s="46">
        <v>2.62</v>
      </c>
      <c r="G196" s="46">
        <v>31.44</v>
      </c>
      <c r="H196" s="46">
        <v>0</v>
      </c>
      <c r="I196" s="46">
        <v>18.559999999999999</v>
      </c>
    </row>
    <row r="197" spans="1:9" x14ac:dyDescent="0.25">
      <c r="A197" s="46" t="s">
        <v>366</v>
      </c>
      <c r="B197" s="46" t="s">
        <v>334</v>
      </c>
      <c r="C197" s="46" t="s">
        <v>306</v>
      </c>
      <c r="D197" s="46">
        <v>130</v>
      </c>
      <c r="E197" s="46">
        <v>0</v>
      </c>
      <c r="F197" s="46">
        <v>9.3000000000000007</v>
      </c>
      <c r="G197" s="46">
        <v>112.3</v>
      </c>
      <c r="H197" s="46">
        <v>0</v>
      </c>
      <c r="I197" s="46">
        <v>17.7</v>
      </c>
    </row>
    <row r="198" spans="1:9" x14ac:dyDescent="0.25">
      <c r="A198" s="46" t="s">
        <v>366</v>
      </c>
      <c r="B198" s="46" t="s">
        <v>334</v>
      </c>
      <c r="C198" s="46" t="s">
        <v>307</v>
      </c>
      <c r="D198" s="46">
        <v>26</v>
      </c>
      <c r="E198" s="46">
        <v>0</v>
      </c>
      <c r="F198" s="46">
        <v>2.02</v>
      </c>
      <c r="G198" s="46">
        <v>24.4</v>
      </c>
      <c r="H198" s="46">
        <v>0</v>
      </c>
      <c r="I198" s="46">
        <v>1.6</v>
      </c>
    </row>
    <row r="199" spans="1:9" x14ac:dyDescent="0.25">
      <c r="A199" s="46" t="s">
        <v>366</v>
      </c>
      <c r="B199" s="46" t="s">
        <v>334</v>
      </c>
      <c r="C199" s="46" t="s">
        <v>311</v>
      </c>
      <c r="D199" s="46">
        <v>3</v>
      </c>
      <c r="E199" s="46">
        <v>0</v>
      </c>
      <c r="F199" s="46">
        <v>0</v>
      </c>
      <c r="G199" s="46">
        <v>3.45</v>
      </c>
      <c r="H199" s="46">
        <v>0</v>
      </c>
      <c r="I199" s="46">
        <v>-0.45</v>
      </c>
    </row>
    <row r="200" spans="1:9" x14ac:dyDescent="0.25">
      <c r="A200" s="46" t="s">
        <v>366</v>
      </c>
      <c r="B200" s="46" t="s">
        <v>334</v>
      </c>
      <c r="C200" s="46" t="s">
        <v>317</v>
      </c>
      <c r="D200" s="46">
        <v>12898</v>
      </c>
      <c r="E200" s="46">
        <v>0</v>
      </c>
      <c r="F200" s="46">
        <v>3582</v>
      </c>
      <c r="G200" s="46">
        <v>20280.96</v>
      </c>
      <c r="H200" s="46">
        <v>0</v>
      </c>
      <c r="I200" s="46">
        <v>-7382.96</v>
      </c>
    </row>
    <row r="201" spans="1:9" x14ac:dyDescent="0.25">
      <c r="A201" s="46" t="s">
        <v>366</v>
      </c>
      <c r="B201" s="46" t="s">
        <v>334</v>
      </c>
      <c r="C201" s="46" t="s">
        <v>345</v>
      </c>
      <c r="D201" s="46">
        <v>0</v>
      </c>
      <c r="E201" s="46">
        <v>0</v>
      </c>
      <c r="F201" s="46">
        <v>0</v>
      </c>
      <c r="G201" s="46">
        <v>2890</v>
      </c>
      <c r="H201" s="46">
        <v>0</v>
      </c>
      <c r="I201" s="46">
        <v>-2890</v>
      </c>
    </row>
    <row r="202" spans="1:9" x14ac:dyDescent="0.25">
      <c r="A202" s="46" t="s">
        <v>367</v>
      </c>
      <c r="B202" s="46" t="s">
        <v>323</v>
      </c>
      <c r="C202" s="46" t="s">
        <v>358</v>
      </c>
      <c r="D202" s="46">
        <v>2915</v>
      </c>
      <c r="E202" s="46">
        <v>2915</v>
      </c>
      <c r="F202" s="46">
        <v>0</v>
      </c>
      <c r="G202" s="46">
        <v>0</v>
      </c>
      <c r="H202" s="46">
        <v>0</v>
      </c>
      <c r="I202" s="46">
        <v>2915</v>
      </c>
    </row>
    <row r="203" spans="1:9" x14ac:dyDescent="0.25">
      <c r="A203" s="46" t="s">
        <v>367</v>
      </c>
      <c r="B203" s="46" t="s">
        <v>323</v>
      </c>
      <c r="C203" s="46" t="s">
        <v>359</v>
      </c>
      <c r="D203" s="46">
        <v>2500</v>
      </c>
      <c r="E203" s="46">
        <v>2500</v>
      </c>
      <c r="F203" s="46">
        <v>0</v>
      </c>
      <c r="G203" s="46">
        <v>0</v>
      </c>
      <c r="H203" s="46">
        <v>0</v>
      </c>
      <c r="I203" s="46">
        <v>2500</v>
      </c>
    </row>
    <row r="204" spans="1:9" x14ac:dyDescent="0.25">
      <c r="A204" s="46" t="s">
        <v>367</v>
      </c>
      <c r="B204" s="46" t="s">
        <v>323</v>
      </c>
      <c r="C204" s="46" t="s">
        <v>360</v>
      </c>
      <c r="D204" s="46">
        <v>2000</v>
      </c>
      <c r="E204" s="46">
        <v>2000</v>
      </c>
      <c r="F204" s="46">
        <v>0</v>
      </c>
      <c r="G204" s="46">
        <v>0</v>
      </c>
      <c r="H204" s="46">
        <v>0</v>
      </c>
      <c r="I204" s="46">
        <v>2000</v>
      </c>
    </row>
    <row r="205" spans="1:9" x14ac:dyDescent="0.25">
      <c r="A205" s="46" t="s">
        <v>367</v>
      </c>
      <c r="B205" s="46" t="s">
        <v>323</v>
      </c>
      <c r="C205" s="46" t="s">
        <v>361</v>
      </c>
      <c r="D205" s="46">
        <v>2000</v>
      </c>
      <c r="E205" s="46">
        <v>2000</v>
      </c>
      <c r="F205" s="46">
        <v>0</v>
      </c>
      <c r="G205" s="46">
        <v>0</v>
      </c>
      <c r="H205" s="46">
        <v>0</v>
      </c>
      <c r="I205" s="46">
        <v>2000</v>
      </c>
    </row>
    <row r="206" spans="1:9" x14ac:dyDescent="0.25">
      <c r="A206" s="46" t="s">
        <v>368</v>
      </c>
      <c r="B206" s="46" t="s">
        <v>323</v>
      </c>
      <c r="C206" s="46" t="s">
        <v>358</v>
      </c>
      <c r="D206" s="46">
        <v>805</v>
      </c>
      <c r="E206" s="46">
        <v>805</v>
      </c>
      <c r="F206" s="46">
        <v>0</v>
      </c>
      <c r="G206" s="46">
        <v>0</v>
      </c>
      <c r="H206" s="46">
        <v>0</v>
      </c>
      <c r="I206" s="46">
        <v>805</v>
      </c>
    </row>
    <row r="207" spans="1:9" x14ac:dyDescent="0.25">
      <c r="A207" s="46" t="s">
        <v>369</v>
      </c>
      <c r="B207" s="46" t="s">
        <v>297</v>
      </c>
      <c r="C207" s="46" t="s">
        <v>315</v>
      </c>
      <c r="D207" s="46">
        <v>521</v>
      </c>
      <c r="E207" s="46">
        <v>521</v>
      </c>
      <c r="F207" s="46">
        <v>0</v>
      </c>
      <c r="G207" s="46">
        <v>0</v>
      </c>
      <c r="H207" s="46">
        <v>0</v>
      </c>
      <c r="I207" s="46">
        <v>521</v>
      </c>
    </row>
    <row r="208" spans="1:9" x14ac:dyDescent="0.25">
      <c r="A208" s="46" t="s">
        <v>369</v>
      </c>
      <c r="B208" s="46" t="s">
        <v>297</v>
      </c>
      <c r="C208" s="46" t="s">
        <v>322</v>
      </c>
      <c r="D208" s="46">
        <v>9535</v>
      </c>
      <c r="E208" s="46">
        <v>9535</v>
      </c>
      <c r="F208" s="46">
        <v>0</v>
      </c>
      <c r="G208" s="46">
        <v>0</v>
      </c>
      <c r="H208" s="46">
        <v>0</v>
      </c>
      <c r="I208" s="46">
        <v>9535</v>
      </c>
    </row>
    <row r="209" spans="1:9" x14ac:dyDescent="0.25">
      <c r="A209" s="46" t="s">
        <v>370</v>
      </c>
      <c r="B209" s="46" t="s">
        <v>324</v>
      </c>
      <c r="C209" s="46" t="s">
        <v>321</v>
      </c>
      <c r="D209" s="46">
        <v>5202</v>
      </c>
      <c r="E209" s="46">
        <v>4942</v>
      </c>
      <c r="F209" s="46">
        <v>0</v>
      </c>
      <c r="G209" s="46">
        <v>0</v>
      </c>
      <c r="H209" s="46">
        <v>0</v>
      </c>
      <c r="I209" s="46">
        <v>5202</v>
      </c>
    </row>
    <row r="210" spans="1:9" x14ac:dyDescent="0.25">
      <c r="A210" s="46" t="s">
        <v>371</v>
      </c>
      <c r="B210" s="46" t="s">
        <v>297</v>
      </c>
      <c r="C210" s="46" t="s">
        <v>312</v>
      </c>
      <c r="D210" s="46">
        <v>4500</v>
      </c>
      <c r="E210" s="46">
        <v>4500</v>
      </c>
      <c r="F210" s="46">
        <v>0</v>
      </c>
      <c r="G210" s="46">
        <v>7424.72</v>
      </c>
      <c r="H210" s="46">
        <v>0</v>
      </c>
      <c r="I210" s="46">
        <v>-2924.72</v>
      </c>
    </row>
    <row r="211" spans="1:9" x14ac:dyDescent="0.25">
      <c r="A211" s="46" t="s">
        <v>371</v>
      </c>
      <c r="B211" s="46" t="s">
        <v>297</v>
      </c>
      <c r="C211" s="46" t="s">
        <v>320</v>
      </c>
      <c r="D211" s="46">
        <v>58848</v>
      </c>
      <c r="E211" s="46">
        <v>58848</v>
      </c>
      <c r="F211" s="46">
        <v>0</v>
      </c>
      <c r="G211" s="46">
        <v>15373.92</v>
      </c>
      <c r="H211" s="46">
        <v>0</v>
      </c>
      <c r="I211" s="46">
        <v>43474.080000000002</v>
      </c>
    </row>
    <row r="212" spans="1:9" x14ac:dyDescent="0.25">
      <c r="A212" s="46" t="s">
        <v>371</v>
      </c>
      <c r="B212" s="46" t="s">
        <v>297</v>
      </c>
      <c r="C212" s="46" t="s">
        <v>322</v>
      </c>
      <c r="D212" s="46">
        <v>24347</v>
      </c>
      <c r="E212" s="46">
        <v>24347</v>
      </c>
      <c r="F212" s="46">
        <v>0</v>
      </c>
      <c r="G212" s="46">
        <v>421.38</v>
      </c>
      <c r="H212" s="46">
        <v>0</v>
      </c>
      <c r="I212" s="46">
        <v>23925.62</v>
      </c>
    </row>
    <row r="213" spans="1:9" x14ac:dyDescent="0.25">
      <c r="A213" s="46" t="s">
        <v>372</v>
      </c>
      <c r="B213" s="46" t="s">
        <v>297</v>
      </c>
      <c r="C213" s="46" t="s">
        <v>299</v>
      </c>
      <c r="D213" s="46">
        <v>1150</v>
      </c>
      <c r="E213" s="46">
        <v>1150</v>
      </c>
      <c r="F213" s="46">
        <v>95.76</v>
      </c>
      <c r="G213" s="46">
        <v>1150</v>
      </c>
      <c r="H213" s="46">
        <v>0</v>
      </c>
      <c r="I213" s="46">
        <v>0</v>
      </c>
    </row>
    <row r="214" spans="1:9" x14ac:dyDescent="0.25">
      <c r="A214" s="46" t="s">
        <v>372</v>
      </c>
      <c r="B214" s="46" t="s">
        <v>297</v>
      </c>
      <c r="C214" s="46" t="s">
        <v>300</v>
      </c>
      <c r="D214" s="46">
        <v>320</v>
      </c>
      <c r="E214" s="46">
        <v>320</v>
      </c>
      <c r="F214" s="46">
        <v>16.420000000000002</v>
      </c>
      <c r="G214" s="46">
        <v>197.7</v>
      </c>
      <c r="H214" s="46">
        <v>0</v>
      </c>
      <c r="I214" s="46">
        <v>122.3</v>
      </c>
    </row>
    <row r="215" spans="1:9" x14ac:dyDescent="0.25">
      <c r="A215" s="46" t="s">
        <v>372</v>
      </c>
      <c r="B215" s="46" t="s">
        <v>297</v>
      </c>
      <c r="C215" s="46" t="s">
        <v>301</v>
      </c>
      <c r="D215" s="46">
        <v>35</v>
      </c>
      <c r="E215" s="46">
        <v>35</v>
      </c>
      <c r="F215" s="46">
        <v>1.92</v>
      </c>
      <c r="G215" s="46">
        <v>23.04</v>
      </c>
      <c r="H215" s="46">
        <v>0</v>
      </c>
      <c r="I215" s="46">
        <v>11.96</v>
      </c>
    </row>
    <row r="216" spans="1:9" x14ac:dyDescent="0.25">
      <c r="A216" s="46" t="s">
        <v>372</v>
      </c>
      <c r="B216" s="46" t="s">
        <v>297</v>
      </c>
      <c r="C216" s="46" t="s">
        <v>302</v>
      </c>
      <c r="D216" s="46">
        <v>462</v>
      </c>
      <c r="E216" s="46">
        <v>462</v>
      </c>
      <c r="F216" s="46">
        <v>5.94</v>
      </c>
      <c r="G216" s="46">
        <v>71.28</v>
      </c>
      <c r="H216" s="46">
        <v>0</v>
      </c>
      <c r="I216" s="46">
        <v>390.72</v>
      </c>
    </row>
    <row r="217" spans="1:9" x14ac:dyDescent="0.25">
      <c r="A217" s="46" t="s">
        <v>372</v>
      </c>
      <c r="B217" s="46" t="s">
        <v>297</v>
      </c>
      <c r="C217" s="46" t="s">
        <v>303</v>
      </c>
      <c r="D217" s="46">
        <v>33</v>
      </c>
      <c r="E217" s="46">
        <v>33</v>
      </c>
      <c r="F217" s="46">
        <v>1.38</v>
      </c>
      <c r="G217" s="46">
        <v>16.559999999999999</v>
      </c>
      <c r="H217" s="46">
        <v>0</v>
      </c>
      <c r="I217" s="46">
        <v>16.440000000000001</v>
      </c>
    </row>
    <row r="218" spans="1:9" x14ac:dyDescent="0.25">
      <c r="A218" s="46" t="s">
        <v>372</v>
      </c>
      <c r="B218" s="46" t="s">
        <v>297</v>
      </c>
      <c r="C218" s="46" t="s">
        <v>313</v>
      </c>
      <c r="D218" s="46">
        <v>2000</v>
      </c>
      <c r="E218" s="46">
        <v>2000</v>
      </c>
      <c r="F218" s="46">
        <v>0</v>
      </c>
      <c r="G218" s="46">
        <v>0</v>
      </c>
      <c r="H218" s="46">
        <v>0</v>
      </c>
      <c r="I218" s="46">
        <v>2000</v>
      </c>
    </row>
    <row r="219" spans="1:9" x14ac:dyDescent="0.25">
      <c r="A219" s="46" t="s">
        <v>372</v>
      </c>
      <c r="B219" s="46" t="s">
        <v>297</v>
      </c>
      <c r="C219" s="46" t="s">
        <v>322</v>
      </c>
      <c r="D219" s="46">
        <v>2999</v>
      </c>
      <c r="E219" s="46">
        <v>2999</v>
      </c>
      <c r="F219" s="46">
        <v>0</v>
      </c>
      <c r="G219" s="46">
        <v>447.71</v>
      </c>
      <c r="H219" s="46">
        <v>0</v>
      </c>
      <c r="I219" s="46">
        <v>2551.29</v>
      </c>
    </row>
    <row r="220" spans="1:9" x14ac:dyDescent="0.25">
      <c r="A220" s="46" t="s">
        <v>373</v>
      </c>
      <c r="B220" s="46" t="s">
        <v>374</v>
      </c>
      <c r="C220" s="46" t="s">
        <v>342</v>
      </c>
      <c r="D220" s="46">
        <v>140691</v>
      </c>
      <c r="E220" s="46">
        <v>0</v>
      </c>
      <c r="F220" s="46">
        <v>12840.67</v>
      </c>
      <c r="G220" s="46">
        <v>140691</v>
      </c>
      <c r="H220" s="46">
        <v>0</v>
      </c>
      <c r="I220" s="46">
        <v>0</v>
      </c>
    </row>
    <row r="221" spans="1:9" x14ac:dyDescent="0.25">
      <c r="A221" s="46" t="s">
        <v>375</v>
      </c>
      <c r="B221" s="46" t="s">
        <v>374</v>
      </c>
      <c r="C221" s="46" t="s">
        <v>376</v>
      </c>
      <c r="D221" s="46">
        <v>0</v>
      </c>
      <c r="E221" s="46">
        <v>0</v>
      </c>
      <c r="F221" s="46">
        <v>49035.46</v>
      </c>
      <c r="G221" s="46">
        <v>49035.46</v>
      </c>
      <c r="H221" s="46">
        <v>9661.8799999999992</v>
      </c>
      <c r="I221" s="46">
        <v>-58697.34</v>
      </c>
    </row>
    <row r="222" spans="1:9" x14ac:dyDescent="0.25">
      <c r="A222" s="46" t="s">
        <v>375</v>
      </c>
      <c r="B222" s="46" t="s">
        <v>374</v>
      </c>
      <c r="C222" s="46" t="s">
        <v>345</v>
      </c>
      <c r="D222" s="46">
        <v>35000</v>
      </c>
      <c r="E222" s="46">
        <v>35000</v>
      </c>
      <c r="F222" s="46">
        <v>0</v>
      </c>
      <c r="G222" s="46">
        <v>0</v>
      </c>
      <c r="H222" s="46">
        <v>0</v>
      </c>
      <c r="I222" s="46">
        <v>35000</v>
      </c>
    </row>
    <row r="223" spans="1:9" x14ac:dyDescent="0.25">
      <c r="A223" s="46" t="s">
        <v>375</v>
      </c>
      <c r="B223" s="46" t="s">
        <v>374</v>
      </c>
      <c r="C223" s="46" t="s">
        <v>377</v>
      </c>
      <c r="D223" s="46">
        <v>10828</v>
      </c>
      <c r="E223" s="46">
        <v>10828</v>
      </c>
      <c r="F223" s="46">
        <v>0</v>
      </c>
      <c r="G223" s="46">
        <v>0</v>
      </c>
      <c r="H223" s="46">
        <v>0</v>
      </c>
      <c r="I223" s="46">
        <v>10828</v>
      </c>
    </row>
    <row r="224" spans="1:9" x14ac:dyDescent="0.25">
      <c r="A224" s="46" t="s">
        <v>375</v>
      </c>
      <c r="B224" s="46" t="s">
        <v>374</v>
      </c>
      <c r="C224" s="46" t="s">
        <v>378</v>
      </c>
      <c r="D224" s="46">
        <v>30000</v>
      </c>
      <c r="E224" s="46">
        <v>30000</v>
      </c>
      <c r="F224" s="46">
        <v>0</v>
      </c>
      <c r="G224" s="46">
        <v>0</v>
      </c>
      <c r="H224" s="46">
        <v>0</v>
      </c>
      <c r="I224" s="46">
        <v>30000</v>
      </c>
    </row>
    <row r="225" spans="1:9" x14ac:dyDescent="0.25">
      <c r="A225" s="46" t="s">
        <v>379</v>
      </c>
      <c r="B225" s="46" t="s">
        <v>374</v>
      </c>
      <c r="C225" s="46" t="s">
        <v>320</v>
      </c>
      <c r="D225" s="46">
        <v>7440</v>
      </c>
      <c r="E225" s="46">
        <v>7440</v>
      </c>
      <c r="F225" s="46">
        <v>0</v>
      </c>
      <c r="G225" s="46">
        <v>0</v>
      </c>
      <c r="H225" s="46">
        <v>0</v>
      </c>
      <c r="I225" s="46">
        <v>7440</v>
      </c>
    </row>
    <row r="226" spans="1:9" x14ac:dyDescent="0.25">
      <c r="A226" s="46" t="s">
        <v>379</v>
      </c>
      <c r="B226" s="46" t="s">
        <v>374</v>
      </c>
      <c r="C226" s="46" t="s">
        <v>345</v>
      </c>
      <c r="D226" s="46">
        <v>10245</v>
      </c>
      <c r="E226" s="46">
        <v>10245</v>
      </c>
      <c r="F226" s="46">
        <v>0</v>
      </c>
      <c r="G226" s="46">
        <v>0</v>
      </c>
      <c r="H226" s="46">
        <v>0</v>
      </c>
      <c r="I226" s="46">
        <v>10245</v>
      </c>
    </row>
    <row r="227" spans="1:9" x14ac:dyDescent="0.25">
      <c r="A227" t="s">
        <v>47</v>
      </c>
      <c r="B227" t="s">
        <v>98</v>
      </c>
      <c r="C227" t="s">
        <v>61</v>
      </c>
      <c r="D227" t="s">
        <v>50</v>
      </c>
      <c r="E227" s="18">
        <v>0</v>
      </c>
      <c r="F227" s="18">
        <v>0</v>
      </c>
      <c r="G227" s="18">
        <v>0</v>
      </c>
      <c r="H227" s="18">
        <v>0</v>
      </c>
      <c r="I227" s="18">
        <v>0</v>
      </c>
    </row>
    <row r="228" spans="1:9" x14ac:dyDescent="0.25">
      <c r="A228" t="s">
        <v>47</v>
      </c>
      <c r="B228" t="s">
        <v>98</v>
      </c>
      <c r="C228" t="s">
        <v>62</v>
      </c>
      <c r="D228" t="s">
        <v>50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</row>
    <row r="229" spans="1:9" x14ac:dyDescent="0.25">
      <c r="A229" t="s">
        <v>47</v>
      </c>
      <c r="B229" t="s">
        <v>98</v>
      </c>
      <c r="C229" t="s">
        <v>63</v>
      </c>
      <c r="D229" t="s">
        <v>50</v>
      </c>
      <c r="E229" s="18">
        <v>0</v>
      </c>
      <c r="F229" s="18">
        <v>0</v>
      </c>
      <c r="G229" s="18">
        <v>0</v>
      </c>
      <c r="H229" s="18">
        <v>0</v>
      </c>
      <c r="I229" s="18">
        <v>0</v>
      </c>
    </row>
    <row r="230" spans="1:9" x14ac:dyDescent="0.25">
      <c r="A230" t="s">
        <v>47</v>
      </c>
      <c r="B230" t="s">
        <v>98</v>
      </c>
      <c r="C230" t="s">
        <v>64</v>
      </c>
      <c r="D230" t="s">
        <v>50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</row>
    <row r="231" spans="1:9" x14ac:dyDescent="0.25">
      <c r="A231" t="s">
        <v>47</v>
      </c>
      <c r="B231" t="s">
        <v>98</v>
      </c>
      <c r="C231" t="s">
        <v>65</v>
      </c>
      <c r="D231" t="s">
        <v>50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</row>
    <row r="232" spans="1:9" x14ac:dyDescent="0.25">
      <c r="A232" t="s">
        <v>47</v>
      </c>
      <c r="B232" t="s">
        <v>98</v>
      </c>
      <c r="C232" t="s">
        <v>66</v>
      </c>
      <c r="D232" t="s">
        <v>50</v>
      </c>
      <c r="E232" s="18">
        <v>0</v>
      </c>
      <c r="F232" s="18">
        <v>0</v>
      </c>
      <c r="G232" s="18">
        <v>0</v>
      </c>
      <c r="H232" s="18">
        <v>0</v>
      </c>
      <c r="I232" s="18">
        <v>0</v>
      </c>
    </row>
    <row r="233" spans="1:9" x14ac:dyDescent="0.25">
      <c r="A233" t="s">
        <v>47</v>
      </c>
      <c r="B233" t="s">
        <v>98</v>
      </c>
      <c r="C233" t="s">
        <v>67</v>
      </c>
      <c r="D233" t="s">
        <v>50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</row>
    <row r="234" spans="1:9" x14ac:dyDescent="0.25">
      <c r="A234" t="s">
        <v>47</v>
      </c>
      <c r="B234" t="s">
        <v>98</v>
      </c>
      <c r="C234" t="s">
        <v>68</v>
      </c>
      <c r="D234" t="s">
        <v>50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</row>
    <row r="235" spans="1:9" x14ac:dyDescent="0.25">
      <c r="A235" t="s">
        <v>47</v>
      </c>
      <c r="B235" t="s">
        <v>98</v>
      </c>
      <c r="C235" t="s">
        <v>69</v>
      </c>
      <c r="D235" t="s">
        <v>50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</row>
    <row r="236" spans="1:9" x14ac:dyDescent="0.25">
      <c r="A236" t="s">
        <v>47</v>
      </c>
      <c r="B236" t="s">
        <v>98</v>
      </c>
      <c r="C236" t="s">
        <v>70</v>
      </c>
      <c r="D236" t="s">
        <v>50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</row>
    <row r="237" spans="1:9" x14ac:dyDescent="0.25">
      <c r="A237" t="s">
        <v>47</v>
      </c>
      <c r="B237" t="s">
        <v>98</v>
      </c>
      <c r="C237" t="s">
        <v>71</v>
      </c>
      <c r="D237" t="s">
        <v>50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</row>
    <row r="238" spans="1:9" x14ac:dyDescent="0.25">
      <c r="A238" t="s">
        <v>47</v>
      </c>
      <c r="B238" t="s">
        <v>98</v>
      </c>
      <c r="C238" t="s">
        <v>72</v>
      </c>
      <c r="D238" t="s">
        <v>50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</row>
    <row r="239" spans="1:9" x14ac:dyDescent="0.25">
      <c r="A239" t="s">
        <v>47</v>
      </c>
      <c r="B239" t="s">
        <v>98</v>
      </c>
      <c r="C239" t="s">
        <v>74</v>
      </c>
      <c r="D239" t="s">
        <v>50</v>
      </c>
      <c r="E239" s="18">
        <v>0</v>
      </c>
      <c r="F239" s="18">
        <v>0</v>
      </c>
      <c r="G239" s="18">
        <v>0</v>
      </c>
      <c r="H239" s="18">
        <v>0</v>
      </c>
      <c r="I239" s="18">
        <v>0</v>
      </c>
    </row>
    <row r="240" spans="1:9" x14ac:dyDescent="0.25">
      <c r="A240" t="s">
        <v>47</v>
      </c>
      <c r="B240" t="s">
        <v>98</v>
      </c>
      <c r="C240" t="s">
        <v>92</v>
      </c>
      <c r="D240" t="s">
        <v>50</v>
      </c>
      <c r="E240" s="18">
        <v>0</v>
      </c>
      <c r="F240" s="18">
        <v>0</v>
      </c>
      <c r="G240" s="18">
        <v>0</v>
      </c>
      <c r="H240" s="18">
        <v>0</v>
      </c>
      <c r="I240" s="18">
        <v>0</v>
      </c>
    </row>
    <row r="241" spans="1:9" x14ac:dyDescent="0.25">
      <c r="A241" t="s">
        <v>47</v>
      </c>
      <c r="B241" t="s">
        <v>98</v>
      </c>
      <c r="C241" t="s">
        <v>77</v>
      </c>
      <c r="D241" t="s">
        <v>50</v>
      </c>
      <c r="E241" s="18">
        <v>13222</v>
      </c>
      <c r="F241" s="18">
        <v>10215.780000000001</v>
      </c>
      <c r="G241" s="18">
        <v>10215.780000000001</v>
      </c>
      <c r="H241" s="18">
        <v>2918.22</v>
      </c>
      <c r="I241" s="18">
        <v>88</v>
      </c>
    </row>
    <row r="242" spans="1:9" x14ac:dyDescent="0.25">
      <c r="A242" t="s">
        <v>47</v>
      </c>
      <c r="B242" t="s">
        <v>98</v>
      </c>
      <c r="C242" t="s">
        <v>79</v>
      </c>
      <c r="D242" t="s">
        <v>50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</row>
    <row r="243" spans="1:9" x14ac:dyDescent="0.25">
      <c r="A243" t="s">
        <v>47</v>
      </c>
      <c r="B243" t="s">
        <v>98</v>
      </c>
      <c r="C243" t="s">
        <v>81</v>
      </c>
      <c r="D243" t="s">
        <v>50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</row>
    <row r="244" spans="1:9" x14ac:dyDescent="0.25">
      <c r="A244" t="s">
        <v>47</v>
      </c>
      <c r="B244" t="s">
        <v>98</v>
      </c>
      <c r="C244" t="s">
        <v>84</v>
      </c>
      <c r="D244" t="s">
        <v>50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</row>
    <row r="245" spans="1:9" x14ac:dyDescent="0.25">
      <c r="A245" t="s">
        <v>47</v>
      </c>
      <c r="B245" t="s">
        <v>99</v>
      </c>
      <c r="C245" t="s">
        <v>49</v>
      </c>
      <c r="D245" t="s">
        <v>50</v>
      </c>
      <c r="E245" s="18">
        <v>114276</v>
      </c>
      <c r="F245" s="18">
        <v>95159</v>
      </c>
      <c r="G245" s="18">
        <v>95159</v>
      </c>
      <c r="H245" s="18">
        <v>19032</v>
      </c>
      <c r="I245" s="18">
        <v>85</v>
      </c>
    </row>
    <row r="246" spans="1:9" x14ac:dyDescent="0.25">
      <c r="A246" t="s">
        <v>47</v>
      </c>
      <c r="B246" t="s">
        <v>99</v>
      </c>
      <c r="C246" t="s">
        <v>57</v>
      </c>
      <c r="D246" t="s">
        <v>50</v>
      </c>
      <c r="E246" s="18">
        <v>774</v>
      </c>
      <c r="F246" s="18">
        <v>774</v>
      </c>
      <c r="G246" s="18">
        <v>774</v>
      </c>
      <c r="H246" s="18">
        <v>0</v>
      </c>
      <c r="I246" s="18">
        <v>0</v>
      </c>
    </row>
    <row r="247" spans="1:9" x14ac:dyDescent="0.25">
      <c r="A247" t="s">
        <v>47</v>
      </c>
      <c r="B247" t="s">
        <v>99</v>
      </c>
      <c r="C247" t="s">
        <v>57</v>
      </c>
      <c r="D247" t="s">
        <v>56</v>
      </c>
      <c r="E247" s="18">
        <v>0</v>
      </c>
      <c r="F247" s="18">
        <v>0</v>
      </c>
      <c r="G247" s="18">
        <v>0</v>
      </c>
      <c r="H247" s="18">
        <v>4938</v>
      </c>
      <c r="I247" s="18">
        <v>-4938</v>
      </c>
    </row>
    <row r="248" spans="1:9" x14ac:dyDescent="0.25">
      <c r="A248" t="s">
        <v>47</v>
      </c>
      <c r="B248" t="s">
        <v>99</v>
      </c>
      <c r="C248" t="s">
        <v>59</v>
      </c>
      <c r="D248" t="s">
        <v>50</v>
      </c>
      <c r="E248" s="18">
        <v>26104</v>
      </c>
      <c r="F248" s="18">
        <v>16502.740000000002</v>
      </c>
      <c r="G248" s="18">
        <v>16502.740000000002</v>
      </c>
      <c r="H248" s="18">
        <v>3263.98</v>
      </c>
      <c r="I248" s="18">
        <v>6337.28</v>
      </c>
    </row>
    <row r="249" spans="1:9" x14ac:dyDescent="0.25">
      <c r="A249" t="s">
        <v>47</v>
      </c>
      <c r="B249" t="s">
        <v>99</v>
      </c>
      <c r="C249" t="s">
        <v>59</v>
      </c>
      <c r="D249" t="s">
        <v>56</v>
      </c>
      <c r="E249" s="18">
        <v>0</v>
      </c>
      <c r="F249" s="18">
        <v>0</v>
      </c>
      <c r="G249" s="18">
        <v>0</v>
      </c>
      <c r="H249" s="18">
        <v>846.86</v>
      </c>
      <c r="I249" s="18">
        <v>-846.86</v>
      </c>
    </row>
    <row r="250" spans="1:9" x14ac:dyDescent="0.25">
      <c r="A250" t="s">
        <v>47</v>
      </c>
      <c r="B250" t="s">
        <v>99</v>
      </c>
      <c r="C250" t="s">
        <v>61</v>
      </c>
      <c r="D250" t="s">
        <v>50</v>
      </c>
      <c r="E250" s="18">
        <v>3269</v>
      </c>
      <c r="F250" s="18">
        <v>1918.88</v>
      </c>
      <c r="G250" s="18">
        <v>1918.88</v>
      </c>
      <c r="H250" s="18">
        <v>380.68</v>
      </c>
      <c r="I250" s="18">
        <v>969.44</v>
      </c>
    </row>
    <row r="251" spans="1:9" x14ac:dyDescent="0.25">
      <c r="A251" t="s">
        <v>47</v>
      </c>
      <c r="B251" t="s">
        <v>99</v>
      </c>
      <c r="C251" t="s">
        <v>61</v>
      </c>
      <c r="D251" t="s">
        <v>56</v>
      </c>
      <c r="E251" s="18">
        <v>0</v>
      </c>
      <c r="F251" s="18">
        <v>0</v>
      </c>
      <c r="G251" s="18">
        <v>0</v>
      </c>
      <c r="H251" s="18">
        <v>98.74</v>
      </c>
      <c r="I251" s="18">
        <v>-98.74</v>
      </c>
    </row>
    <row r="252" spans="1:9" x14ac:dyDescent="0.25">
      <c r="A252" t="s">
        <v>47</v>
      </c>
      <c r="B252" t="s">
        <v>99</v>
      </c>
      <c r="C252" t="s">
        <v>62</v>
      </c>
      <c r="D252" t="s">
        <v>50</v>
      </c>
      <c r="E252" s="18">
        <v>10013</v>
      </c>
      <c r="F252" s="18">
        <v>5947.8</v>
      </c>
      <c r="G252" s="18">
        <v>5947.8</v>
      </c>
      <c r="H252" s="18">
        <v>1179.98</v>
      </c>
      <c r="I252" s="18">
        <v>2885.22</v>
      </c>
    </row>
    <row r="253" spans="1:9" x14ac:dyDescent="0.25">
      <c r="A253" t="s">
        <v>47</v>
      </c>
      <c r="B253" t="s">
        <v>99</v>
      </c>
      <c r="C253" t="s">
        <v>62</v>
      </c>
      <c r="D253" t="s">
        <v>56</v>
      </c>
      <c r="E253" s="18">
        <v>0</v>
      </c>
      <c r="F253" s="18">
        <v>0</v>
      </c>
      <c r="G253" s="18">
        <v>0</v>
      </c>
      <c r="H253" s="18">
        <v>306.16000000000003</v>
      </c>
      <c r="I253" s="18">
        <v>-306.16000000000003</v>
      </c>
    </row>
    <row r="254" spans="1:9" x14ac:dyDescent="0.25">
      <c r="A254" t="s">
        <v>47</v>
      </c>
      <c r="B254" t="s">
        <v>99</v>
      </c>
      <c r="C254" t="s">
        <v>63</v>
      </c>
      <c r="D254" t="s">
        <v>50</v>
      </c>
      <c r="E254" s="18">
        <v>3160</v>
      </c>
      <c r="F254" s="18">
        <v>1391.02</v>
      </c>
      <c r="G254" s="18">
        <v>1391.02</v>
      </c>
      <c r="H254" s="18">
        <v>275.95999999999998</v>
      </c>
      <c r="I254" s="18">
        <v>1493.02</v>
      </c>
    </row>
    <row r="255" spans="1:9" x14ac:dyDescent="0.25">
      <c r="A255" t="s">
        <v>47</v>
      </c>
      <c r="B255" t="s">
        <v>99</v>
      </c>
      <c r="C255" t="s">
        <v>63</v>
      </c>
      <c r="D255" t="s">
        <v>56</v>
      </c>
      <c r="E255" s="18">
        <v>0</v>
      </c>
      <c r="F255" s="18">
        <v>0</v>
      </c>
      <c r="G255" s="18">
        <v>0</v>
      </c>
      <c r="H255" s="18">
        <v>71.599999999999994</v>
      </c>
      <c r="I255" s="18">
        <v>-71.599999999999994</v>
      </c>
    </row>
    <row r="256" spans="1:9" x14ac:dyDescent="0.25">
      <c r="A256" t="s">
        <v>47</v>
      </c>
      <c r="B256" t="s">
        <v>99</v>
      </c>
      <c r="C256" t="s">
        <v>64</v>
      </c>
      <c r="D256" t="s">
        <v>50</v>
      </c>
      <c r="E256" s="18">
        <v>11280</v>
      </c>
      <c r="F256" s="18">
        <v>7004.16</v>
      </c>
      <c r="G256" s="18">
        <v>7004.16</v>
      </c>
      <c r="H256" s="18">
        <v>1413.88</v>
      </c>
      <c r="I256" s="18">
        <v>2861.96</v>
      </c>
    </row>
    <row r="257" spans="1:9" x14ac:dyDescent="0.25">
      <c r="A257" t="s">
        <v>47</v>
      </c>
      <c r="B257" t="s">
        <v>99</v>
      </c>
      <c r="C257" t="s">
        <v>65</v>
      </c>
      <c r="D257" t="s">
        <v>50</v>
      </c>
      <c r="E257" s="18">
        <v>220</v>
      </c>
      <c r="F257" s="18">
        <v>157.80000000000001</v>
      </c>
      <c r="G257" s="18">
        <v>157.80000000000001</v>
      </c>
      <c r="H257" s="18">
        <v>31.56</v>
      </c>
      <c r="I257" s="18">
        <v>30.64</v>
      </c>
    </row>
    <row r="258" spans="1:9" x14ac:dyDescent="0.25">
      <c r="A258" t="s">
        <v>47</v>
      </c>
      <c r="B258" t="s">
        <v>99</v>
      </c>
      <c r="C258" t="s">
        <v>66</v>
      </c>
      <c r="D258" t="s">
        <v>50</v>
      </c>
      <c r="E258" s="18">
        <v>1135</v>
      </c>
      <c r="F258" s="18">
        <v>693.36</v>
      </c>
      <c r="G258" s="18">
        <v>693.36</v>
      </c>
      <c r="H258" s="18">
        <v>136.96</v>
      </c>
      <c r="I258" s="18">
        <v>304.68</v>
      </c>
    </row>
    <row r="259" spans="1:9" x14ac:dyDescent="0.25">
      <c r="A259" t="s">
        <v>47</v>
      </c>
      <c r="B259" t="s">
        <v>99</v>
      </c>
      <c r="C259" t="s">
        <v>67</v>
      </c>
      <c r="D259" t="s">
        <v>50</v>
      </c>
      <c r="E259" s="18">
        <v>225</v>
      </c>
      <c r="F259" s="18">
        <v>130.52000000000001</v>
      </c>
      <c r="G259" s="18">
        <v>130.52000000000001</v>
      </c>
      <c r="H259" s="18">
        <v>25.92</v>
      </c>
      <c r="I259" s="18">
        <v>68.56</v>
      </c>
    </row>
    <row r="260" spans="1:9" x14ac:dyDescent="0.25">
      <c r="A260" t="s">
        <v>47</v>
      </c>
      <c r="B260" t="s">
        <v>99</v>
      </c>
      <c r="C260" t="s">
        <v>68</v>
      </c>
      <c r="D260" t="s">
        <v>50</v>
      </c>
      <c r="E260" s="18">
        <v>177</v>
      </c>
      <c r="F260" s="18">
        <v>0</v>
      </c>
      <c r="G260" s="18">
        <v>0</v>
      </c>
      <c r="H260" s="18">
        <v>0</v>
      </c>
      <c r="I260" s="18">
        <v>177</v>
      </c>
    </row>
    <row r="261" spans="1:9" x14ac:dyDescent="0.25">
      <c r="A261" t="s">
        <v>47</v>
      </c>
      <c r="B261" t="s">
        <v>99</v>
      </c>
      <c r="C261" t="s">
        <v>69</v>
      </c>
      <c r="D261" t="s">
        <v>50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</row>
    <row r="262" spans="1:9" x14ac:dyDescent="0.25">
      <c r="A262" t="s">
        <v>47</v>
      </c>
      <c r="B262" t="s">
        <v>99</v>
      </c>
      <c r="C262" t="s">
        <v>70</v>
      </c>
      <c r="D262" t="s">
        <v>50</v>
      </c>
      <c r="E262" s="18">
        <v>160</v>
      </c>
      <c r="F262" s="18">
        <v>0</v>
      </c>
      <c r="G262" s="18">
        <v>0</v>
      </c>
      <c r="H262" s="18">
        <v>0</v>
      </c>
      <c r="I262" s="18">
        <v>160</v>
      </c>
    </row>
    <row r="263" spans="1:9" x14ac:dyDescent="0.25">
      <c r="A263" t="s">
        <v>47</v>
      </c>
      <c r="B263" t="s">
        <v>99</v>
      </c>
      <c r="C263" t="s">
        <v>71</v>
      </c>
      <c r="D263" t="s">
        <v>50</v>
      </c>
      <c r="E263" s="18">
        <v>30</v>
      </c>
      <c r="F263" s="18">
        <v>20.7</v>
      </c>
      <c r="G263" s="18">
        <v>20.7</v>
      </c>
      <c r="H263" s="18">
        <v>0</v>
      </c>
      <c r="I263" s="18">
        <v>9.3000000000000007</v>
      </c>
    </row>
    <row r="264" spans="1:9" x14ac:dyDescent="0.25">
      <c r="A264" t="s">
        <v>47</v>
      </c>
      <c r="B264" t="s">
        <v>99</v>
      </c>
      <c r="C264" t="s">
        <v>72</v>
      </c>
      <c r="D264" t="s">
        <v>50</v>
      </c>
      <c r="E264" s="18">
        <v>1700</v>
      </c>
      <c r="F264" s="18">
        <v>1659.94</v>
      </c>
      <c r="G264" s="18">
        <v>1659.94</v>
      </c>
      <c r="H264" s="18">
        <v>309.06</v>
      </c>
      <c r="I264" s="18">
        <v>-269</v>
      </c>
    </row>
    <row r="265" spans="1:9" x14ac:dyDescent="0.25">
      <c r="A265" t="s">
        <v>47</v>
      </c>
      <c r="B265" t="s">
        <v>99</v>
      </c>
      <c r="C265" t="s">
        <v>73</v>
      </c>
      <c r="D265" t="s">
        <v>50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</row>
    <row r="266" spans="1:9" x14ac:dyDescent="0.25">
      <c r="A266" t="s">
        <v>47</v>
      </c>
      <c r="B266" t="s">
        <v>99</v>
      </c>
      <c r="C266" t="s">
        <v>74</v>
      </c>
      <c r="D266" t="s">
        <v>50</v>
      </c>
      <c r="E266" s="18">
        <v>600</v>
      </c>
      <c r="F266" s="18">
        <v>438</v>
      </c>
      <c r="G266" s="18">
        <v>438</v>
      </c>
      <c r="H266" s="18">
        <v>0</v>
      </c>
      <c r="I266" s="18">
        <v>162</v>
      </c>
    </row>
    <row r="267" spans="1:9" x14ac:dyDescent="0.25">
      <c r="A267" t="s">
        <v>47</v>
      </c>
      <c r="B267" t="s">
        <v>99</v>
      </c>
      <c r="C267" t="s">
        <v>100</v>
      </c>
      <c r="D267" t="s">
        <v>50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</row>
    <row r="268" spans="1:9" x14ac:dyDescent="0.25">
      <c r="A268" t="s">
        <v>47</v>
      </c>
      <c r="B268" t="s">
        <v>99</v>
      </c>
      <c r="C268" t="s">
        <v>96</v>
      </c>
      <c r="D268" t="s">
        <v>50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</row>
    <row r="269" spans="1:9" x14ac:dyDescent="0.25">
      <c r="A269" t="s">
        <v>47</v>
      </c>
      <c r="B269" t="s">
        <v>99</v>
      </c>
      <c r="C269" t="s">
        <v>92</v>
      </c>
      <c r="D269" t="s">
        <v>50</v>
      </c>
      <c r="E269" s="18">
        <v>600</v>
      </c>
      <c r="F269" s="18">
        <v>30.39</v>
      </c>
      <c r="G269" s="18">
        <v>30.39</v>
      </c>
      <c r="H269" s="18">
        <v>369.61</v>
      </c>
      <c r="I269" s="18">
        <v>200</v>
      </c>
    </row>
    <row r="270" spans="1:9" x14ac:dyDescent="0.25">
      <c r="A270" t="s">
        <v>47</v>
      </c>
      <c r="B270" t="s">
        <v>99</v>
      </c>
      <c r="C270" t="s">
        <v>77</v>
      </c>
      <c r="D270" t="s">
        <v>50</v>
      </c>
      <c r="E270" s="18">
        <v>2100</v>
      </c>
      <c r="F270" s="18">
        <v>297.68</v>
      </c>
      <c r="G270" s="18">
        <v>297.68</v>
      </c>
      <c r="H270" s="18">
        <v>1707.32</v>
      </c>
      <c r="I270" s="18">
        <v>95</v>
      </c>
    </row>
    <row r="271" spans="1:9" x14ac:dyDescent="0.25">
      <c r="A271" t="s">
        <v>47</v>
      </c>
      <c r="B271" t="s">
        <v>99</v>
      </c>
      <c r="C271" t="s">
        <v>79</v>
      </c>
      <c r="D271" t="s">
        <v>50</v>
      </c>
      <c r="E271" s="18">
        <v>10276</v>
      </c>
      <c r="F271" s="18">
        <v>10128.31</v>
      </c>
      <c r="G271" s="18">
        <v>10128.31</v>
      </c>
      <c r="H271" s="18">
        <v>0</v>
      </c>
      <c r="I271" s="18">
        <v>147.69</v>
      </c>
    </row>
    <row r="272" spans="1:9" x14ac:dyDescent="0.25">
      <c r="A272" t="s">
        <v>47</v>
      </c>
      <c r="B272" t="s">
        <v>99</v>
      </c>
      <c r="C272" t="s">
        <v>81</v>
      </c>
      <c r="D272" t="s">
        <v>50</v>
      </c>
      <c r="E272" s="18">
        <v>1800</v>
      </c>
      <c r="F272" s="18">
        <v>1316.21</v>
      </c>
      <c r="G272" s="18">
        <v>1316.21</v>
      </c>
      <c r="H272" s="18">
        <v>219.04</v>
      </c>
      <c r="I272" s="18">
        <v>264.75</v>
      </c>
    </row>
    <row r="273" spans="1:9" x14ac:dyDescent="0.25">
      <c r="A273" t="s">
        <v>47</v>
      </c>
      <c r="B273" t="s">
        <v>99</v>
      </c>
      <c r="C273" t="s">
        <v>84</v>
      </c>
      <c r="D273" t="s">
        <v>50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</row>
    <row r="274" spans="1:9" x14ac:dyDescent="0.25">
      <c r="A274" t="s">
        <v>47</v>
      </c>
      <c r="B274" t="s">
        <v>101</v>
      </c>
      <c r="C274" t="s">
        <v>49</v>
      </c>
      <c r="D274" t="s">
        <v>50</v>
      </c>
      <c r="E274" s="18">
        <v>0</v>
      </c>
      <c r="F274" s="18">
        <v>0</v>
      </c>
      <c r="G274" s="18">
        <v>0</v>
      </c>
      <c r="H274" s="18">
        <v>0</v>
      </c>
      <c r="I274" s="18">
        <v>0</v>
      </c>
    </row>
    <row r="275" spans="1:9" x14ac:dyDescent="0.25">
      <c r="A275" t="s">
        <v>47</v>
      </c>
      <c r="B275" t="s">
        <v>101</v>
      </c>
      <c r="C275" t="s">
        <v>57</v>
      </c>
      <c r="D275" t="s">
        <v>50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</row>
    <row r="276" spans="1:9" x14ac:dyDescent="0.25">
      <c r="A276" t="s">
        <v>47</v>
      </c>
      <c r="B276" t="s">
        <v>101</v>
      </c>
      <c r="C276" t="s">
        <v>57</v>
      </c>
      <c r="D276" t="s">
        <v>56</v>
      </c>
      <c r="E276" s="18">
        <v>0</v>
      </c>
      <c r="F276" s="18">
        <v>0</v>
      </c>
      <c r="G276" s="18">
        <v>0</v>
      </c>
      <c r="H276" s="18">
        <v>958.83</v>
      </c>
      <c r="I276" s="18">
        <v>-958.83</v>
      </c>
    </row>
    <row r="277" spans="1:9" x14ac:dyDescent="0.25">
      <c r="A277" t="s">
        <v>47</v>
      </c>
      <c r="B277" t="s">
        <v>101</v>
      </c>
      <c r="C277" t="s">
        <v>59</v>
      </c>
      <c r="D277" t="s">
        <v>50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</row>
    <row r="278" spans="1:9" x14ac:dyDescent="0.25">
      <c r="A278" t="s">
        <v>47</v>
      </c>
      <c r="B278" t="s">
        <v>101</v>
      </c>
      <c r="C278" t="s">
        <v>59</v>
      </c>
      <c r="D278" t="s">
        <v>56</v>
      </c>
      <c r="E278" s="18">
        <v>0</v>
      </c>
      <c r="F278" s="18">
        <v>0</v>
      </c>
      <c r="G278" s="18">
        <v>0</v>
      </c>
      <c r="H278" s="18">
        <v>164.45</v>
      </c>
      <c r="I278" s="18">
        <v>-164.45</v>
      </c>
    </row>
    <row r="279" spans="1:9" x14ac:dyDescent="0.25">
      <c r="A279" t="s">
        <v>47</v>
      </c>
      <c r="B279" t="s">
        <v>101</v>
      </c>
      <c r="C279" t="s">
        <v>61</v>
      </c>
      <c r="D279" t="s">
        <v>50</v>
      </c>
      <c r="E279" s="18">
        <v>0</v>
      </c>
      <c r="F279" s="18">
        <v>0</v>
      </c>
      <c r="G279" s="18">
        <v>0</v>
      </c>
      <c r="H279" s="18">
        <v>0</v>
      </c>
      <c r="I279" s="18">
        <v>0</v>
      </c>
    </row>
    <row r="280" spans="1:9" x14ac:dyDescent="0.25">
      <c r="A280" t="s">
        <v>47</v>
      </c>
      <c r="B280" t="s">
        <v>101</v>
      </c>
      <c r="C280" t="s">
        <v>61</v>
      </c>
      <c r="D280" t="s">
        <v>56</v>
      </c>
      <c r="E280" s="18">
        <v>0</v>
      </c>
      <c r="F280" s="18">
        <v>0</v>
      </c>
      <c r="G280" s="18">
        <v>0</v>
      </c>
      <c r="H280" s="18">
        <v>19.18</v>
      </c>
      <c r="I280" s="18">
        <v>-19.18</v>
      </c>
    </row>
    <row r="281" spans="1:9" x14ac:dyDescent="0.25">
      <c r="A281" t="s">
        <v>47</v>
      </c>
      <c r="B281" t="s">
        <v>101</v>
      </c>
      <c r="C281" t="s">
        <v>62</v>
      </c>
      <c r="D281" t="s">
        <v>50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</row>
    <row r="282" spans="1:9" x14ac:dyDescent="0.25">
      <c r="A282" t="s">
        <v>47</v>
      </c>
      <c r="B282" t="s">
        <v>101</v>
      </c>
      <c r="C282" t="s">
        <v>62</v>
      </c>
      <c r="D282" t="s">
        <v>56</v>
      </c>
      <c r="E282" s="18">
        <v>0</v>
      </c>
      <c r="F282" s="18">
        <v>0</v>
      </c>
      <c r="G282" s="18">
        <v>0</v>
      </c>
      <c r="H282" s="18">
        <v>59.44</v>
      </c>
      <c r="I282" s="18">
        <v>-59.44</v>
      </c>
    </row>
    <row r="283" spans="1:9" x14ac:dyDescent="0.25">
      <c r="A283" t="s">
        <v>47</v>
      </c>
      <c r="B283" t="s">
        <v>101</v>
      </c>
      <c r="C283" t="s">
        <v>63</v>
      </c>
      <c r="D283" t="s">
        <v>50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</row>
    <row r="284" spans="1:9" x14ac:dyDescent="0.25">
      <c r="A284" t="s">
        <v>47</v>
      </c>
      <c r="B284" t="s">
        <v>101</v>
      </c>
      <c r="C284" t="s">
        <v>63</v>
      </c>
      <c r="D284" t="s">
        <v>56</v>
      </c>
      <c r="E284" s="18">
        <v>0</v>
      </c>
      <c r="F284" s="18">
        <v>0</v>
      </c>
      <c r="G284" s="18">
        <v>0</v>
      </c>
      <c r="H284" s="18">
        <v>13.9</v>
      </c>
      <c r="I284" s="18">
        <v>-13.9</v>
      </c>
    </row>
    <row r="285" spans="1:9" x14ac:dyDescent="0.25">
      <c r="A285" t="s">
        <v>47</v>
      </c>
      <c r="B285" t="s">
        <v>101</v>
      </c>
      <c r="C285" t="s">
        <v>64</v>
      </c>
      <c r="D285" t="s">
        <v>50</v>
      </c>
      <c r="E285" s="18">
        <v>0</v>
      </c>
      <c r="F285" s="18">
        <v>0</v>
      </c>
      <c r="G285" s="18">
        <v>0</v>
      </c>
      <c r="H285" s="18">
        <v>0</v>
      </c>
      <c r="I285" s="18">
        <v>0</v>
      </c>
    </row>
    <row r="286" spans="1:9" x14ac:dyDescent="0.25">
      <c r="A286" t="s">
        <v>47</v>
      </c>
      <c r="B286" t="s">
        <v>101</v>
      </c>
      <c r="C286" t="s">
        <v>65</v>
      </c>
      <c r="D286" t="s">
        <v>50</v>
      </c>
      <c r="E286" s="18">
        <v>0</v>
      </c>
      <c r="F286" s="18">
        <v>0</v>
      </c>
      <c r="G286" s="18">
        <v>0</v>
      </c>
      <c r="H286" s="18">
        <v>0</v>
      </c>
      <c r="I286" s="18">
        <v>0</v>
      </c>
    </row>
    <row r="287" spans="1:9" x14ac:dyDescent="0.25">
      <c r="A287" t="s">
        <v>47</v>
      </c>
      <c r="B287" t="s">
        <v>101</v>
      </c>
      <c r="C287" t="s">
        <v>66</v>
      </c>
      <c r="D287" t="s">
        <v>50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</row>
    <row r="288" spans="1:9" x14ac:dyDescent="0.25">
      <c r="A288" t="s">
        <v>47</v>
      </c>
      <c r="B288" t="s">
        <v>101</v>
      </c>
      <c r="C288" t="s">
        <v>67</v>
      </c>
      <c r="D288" t="s">
        <v>50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</row>
    <row r="289" spans="1:9" x14ac:dyDescent="0.25">
      <c r="A289" t="s">
        <v>47</v>
      </c>
      <c r="B289" t="s">
        <v>101</v>
      </c>
      <c r="C289" t="s">
        <v>68</v>
      </c>
      <c r="D289" t="s">
        <v>50</v>
      </c>
      <c r="E289" s="18">
        <v>0</v>
      </c>
      <c r="F289" s="18">
        <v>0</v>
      </c>
      <c r="G289" s="18">
        <v>0</v>
      </c>
      <c r="H289" s="18">
        <v>0</v>
      </c>
      <c r="I289" s="18">
        <v>0</v>
      </c>
    </row>
    <row r="290" spans="1:9" x14ac:dyDescent="0.25">
      <c r="A290" t="s">
        <v>47</v>
      </c>
      <c r="B290" t="s">
        <v>101</v>
      </c>
      <c r="C290" t="s">
        <v>69</v>
      </c>
      <c r="D290" t="s">
        <v>50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</row>
    <row r="291" spans="1:9" x14ac:dyDescent="0.25">
      <c r="A291" t="s">
        <v>47</v>
      </c>
      <c r="B291" t="s">
        <v>101</v>
      </c>
      <c r="C291" t="s">
        <v>70</v>
      </c>
      <c r="D291" t="s">
        <v>50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</row>
    <row r="292" spans="1:9" x14ac:dyDescent="0.25">
      <c r="A292" t="s">
        <v>47</v>
      </c>
      <c r="B292" t="s">
        <v>101</v>
      </c>
      <c r="C292" t="s">
        <v>71</v>
      </c>
      <c r="D292" t="s">
        <v>50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</row>
    <row r="293" spans="1:9" x14ac:dyDescent="0.25">
      <c r="A293" t="s">
        <v>47</v>
      </c>
      <c r="B293" t="s">
        <v>101</v>
      </c>
      <c r="C293" t="s">
        <v>102</v>
      </c>
      <c r="D293" t="s">
        <v>50</v>
      </c>
      <c r="E293" s="18">
        <v>7024</v>
      </c>
      <c r="F293" s="18">
        <v>2587.4299999999998</v>
      </c>
      <c r="G293" s="18">
        <v>2587.4299999999998</v>
      </c>
      <c r="H293" s="18">
        <v>2912.57</v>
      </c>
      <c r="I293" s="18">
        <v>1524</v>
      </c>
    </row>
    <row r="294" spans="1:9" x14ac:dyDescent="0.25">
      <c r="A294" t="s">
        <v>47</v>
      </c>
      <c r="B294" t="s">
        <v>101</v>
      </c>
      <c r="C294" t="s">
        <v>103</v>
      </c>
      <c r="D294" t="s">
        <v>50</v>
      </c>
      <c r="E294" s="18">
        <v>3000</v>
      </c>
      <c r="F294" s="18">
        <v>2796.65</v>
      </c>
      <c r="G294" s="18">
        <v>2796.65</v>
      </c>
      <c r="H294" s="18">
        <v>0</v>
      </c>
      <c r="I294" s="18">
        <v>203.35</v>
      </c>
    </row>
    <row r="295" spans="1:9" x14ac:dyDescent="0.25">
      <c r="A295" t="s">
        <v>47</v>
      </c>
      <c r="B295" t="s">
        <v>101</v>
      </c>
      <c r="C295" t="s">
        <v>104</v>
      </c>
      <c r="D295" t="s">
        <v>50</v>
      </c>
      <c r="E295" s="18">
        <v>1700</v>
      </c>
      <c r="F295" s="18">
        <v>1316.26</v>
      </c>
      <c r="G295" s="18">
        <v>1316.26</v>
      </c>
      <c r="H295" s="18">
        <v>122.04</v>
      </c>
      <c r="I295" s="18">
        <v>261.7</v>
      </c>
    </row>
    <row r="296" spans="1:9" x14ac:dyDescent="0.25">
      <c r="A296" t="s">
        <v>47</v>
      </c>
      <c r="B296" t="s">
        <v>101</v>
      </c>
      <c r="C296" t="s">
        <v>105</v>
      </c>
      <c r="D296" t="s">
        <v>50</v>
      </c>
      <c r="E296" s="18">
        <v>21715</v>
      </c>
      <c r="F296" s="18">
        <v>15768.22</v>
      </c>
      <c r="G296" s="18">
        <v>15768.22</v>
      </c>
      <c r="H296" s="18">
        <v>5946.78</v>
      </c>
      <c r="I296" s="18">
        <v>0</v>
      </c>
    </row>
    <row r="297" spans="1:9" x14ac:dyDescent="0.25">
      <c r="A297" t="s">
        <v>47</v>
      </c>
      <c r="B297" t="s">
        <v>101</v>
      </c>
      <c r="C297" t="s">
        <v>106</v>
      </c>
      <c r="D297" t="s">
        <v>50</v>
      </c>
      <c r="E297" s="18">
        <v>16000</v>
      </c>
      <c r="F297" s="18">
        <v>2833.91</v>
      </c>
      <c r="G297" s="18">
        <v>2833.91</v>
      </c>
      <c r="H297" s="18">
        <v>12143.94</v>
      </c>
      <c r="I297" s="18">
        <v>1022.15</v>
      </c>
    </row>
    <row r="298" spans="1:9" x14ac:dyDescent="0.25">
      <c r="A298" t="s">
        <v>47</v>
      </c>
      <c r="B298" t="s">
        <v>101</v>
      </c>
      <c r="C298" t="s">
        <v>107</v>
      </c>
      <c r="D298" t="s">
        <v>50</v>
      </c>
      <c r="E298" s="18">
        <v>4000</v>
      </c>
      <c r="F298" s="18">
        <v>2590.17</v>
      </c>
      <c r="G298" s="18">
        <v>2590.17</v>
      </c>
      <c r="H298" s="18">
        <v>1273.83</v>
      </c>
      <c r="I298" s="18">
        <v>136</v>
      </c>
    </row>
    <row r="299" spans="1:9" x14ac:dyDescent="0.25">
      <c r="A299" t="s">
        <v>47</v>
      </c>
      <c r="B299" t="s">
        <v>101</v>
      </c>
      <c r="C299" t="s">
        <v>108</v>
      </c>
      <c r="D299" t="s">
        <v>50</v>
      </c>
      <c r="E299" s="18">
        <v>2000</v>
      </c>
      <c r="F299" s="18">
        <v>912.17</v>
      </c>
      <c r="G299" s="18">
        <v>912.17</v>
      </c>
      <c r="H299" s="18">
        <v>587.83000000000004</v>
      </c>
      <c r="I299" s="18">
        <v>500</v>
      </c>
    </row>
    <row r="300" spans="1:9" x14ac:dyDescent="0.25">
      <c r="A300" t="s">
        <v>47</v>
      </c>
      <c r="B300" t="s">
        <v>101</v>
      </c>
      <c r="C300" t="s">
        <v>109</v>
      </c>
      <c r="D300" t="s">
        <v>50</v>
      </c>
      <c r="E300" s="18">
        <v>136289</v>
      </c>
      <c r="F300" s="18">
        <v>0</v>
      </c>
      <c r="G300" s="18">
        <v>0</v>
      </c>
      <c r="H300" s="18">
        <v>42431.360000000001</v>
      </c>
      <c r="I300" s="18">
        <v>93857.64</v>
      </c>
    </row>
    <row r="301" spans="1:9" x14ac:dyDescent="0.25">
      <c r="A301" t="s">
        <v>47</v>
      </c>
      <c r="B301" t="s">
        <v>101</v>
      </c>
      <c r="C301" t="s">
        <v>100</v>
      </c>
      <c r="D301" t="s">
        <v>50</v>
      </c>
      <c r="E301" s="18">
        <v>9990</v>
      </c>
      <c r="F301" s="18">
        <v>7444.34</v>
      </c>
      <c r="G301" s="18">
        <v>7444.34</v>
      </c>
      <c r="H301" s="18">
        <v>2335.66</v>
      </c>
      <c r="I301" s="18">
        <v>210</v>
      </c>
    </row>
    <row r="302" spans="1:9" x14ac:dyDescent="0.25">
      <c r="A302" t="s">
        <v>47</v>
      </c>
      <c r="B302" t="s">
        <v>101</v>
      </c>
      <c r="C302" t="s">
        <v>110</v>
      </c>
      <c r="D302" t="s">
        <v>50</v>
      </c>
      <c r="E302" s="18">
        <v>16906</v>
      </c>
      <c r="F302" s="18">
        <v>15922</v>
      </c>
      <c r="G302" s="18">
        <v>15922</v>
      </c>
      <c r="H302" s="18">
        <v>0</v>
      </c>
      <c r="I302" s="18">
        <v>984</v>
      </c>
    </row>
    <row r="303" spans="1:9" x14ac:dyDescent="0.25">
      <c r="A303" t="s">
        <v>47</v>
      </c>
      <c r="B303" t="s">
        <v>101</v>
      </c>
      <c r="C303" t="s">
        <v>77</v>
      </c>
      <c r="D303" t="s">
        <v>50</v>
      </c>
      <c r="E303" s="18">
        <v>0</v>
      </c>
      <c r="F303" s="18">
        <v>0</v>
      </c>
      <c r="G303" s="18">
        <v>0</v>
      </c>
      <c r="H303" s="18">
        <v>0</v>
      </c>
      <c r="I303" s="18">
        <v>0</v>
      </c>
    </row>
    <row r="304" spans="1:9" x14ac:dyDescent="0.25">
      <c r="A304" t="s">
        <v>47</v>
      </c>
      <c r="B304" t="s">
        <v>101</v>
      </c>
      <c r="C304" t="s">
        <v>81</v>
      </c>
      <c r="D304" t="s">
        <v>50</v>
      </c>
      <c r="E304" s="18">
        <v>9850</v>
      </c>
      <c r="F304" s="18">
        <v>7991.85</v>
      </c>
      <c r="G304" s="18">
        <v>7991.85</v>
      </c>
      <c r="H304" s="18">
        <v>2742.8</v>
      </c>
      <c r="I304" s="18">
        <v>-884.65</v>
      </c>
    </row>
    <row r="305" spans="1:9" x14ac:dyDescent="0.25">
      <c r="A305" t="s">
        <v>47</v>
      </c>
      <c r="B305" t="s">
        <v>101</v>
      </c>
      <c r="C305" t="s">
        <v>82</v>
      </c>
      <c r="D305" t="s">
        <v>51</v>
      </c>
      <c r="E305" s="18">
        <v>3000</v>
      </c>
      <c r="F305" s="18">
        <v>3000</v>
      </c>
      <c r="G305" s="18">
        <v>3000</v>
      </c>
      <c r="H305" s="18">
        <v>0</v>
      </c>
      <c r="I305" s="18">
        <v>0</v>
      </c>
    </row>
    <row r="306" spans="1:9" x14ac:dyDescent="0.25">
      <c r="A306" t="s">
        <v>47</v>
      </c>
      <c r="B306" t="s">
        <v>101</v>
      </c>
      <c r="C306" t="s">
        <v>111</v>
      </c>
      <c r="D306" t="s">
        <v>50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</row>
    <row r="307" spans="1:9" x14ac:dyDescent="0.25">
      <c r="A307" t="s">
        <v>47</v>
      </c>
      <c r="B307" t="s">
        <v>101</v>
      </c>
      <c r="C307" t="s">
        <v>112</v>
      </c>
      <c r="D307" t="s">
        <v>50</v>
      </c>
      <c r="E307" s="18">
        <v>250</v>
      </c>
      <c r="F307" s="18">
        <v>212.53</v>
      </c>
      <c r="G307" s="18">
        <v>212.53</v>
      </c>
      <c r="H307" s="18">
        <v>0</v>
      </c>
      <c r="I307" s="18">
        <v>37.47</v>
      </c>
    </row>
    <row r="308" spans="1:9" x14ac:dyDescent="0.25">
      <c r="A308" t="s">
        <v>47</v>
      </c>
      <c r="B308" t="s">
        <v>101</v>
      </c>
      <c r="C308" t="s">
        <v>83</v>
      </c>
      <c r="D308" t="s">
        <v>50</v>
      </c>
      <c r="E308" s="18">
        <v>0</v>
      </c>
      <c r="F308" s="18">
        <v>0</v>
      </c>
      <c r="G308" s="18">
        <v>0</v>
      </c>
      <c r="H308" s="18">
        <v>0</v>
      </c>
      <c r="I308" s="18">
        <v>0</v>
      </c>
    </row>
    <row r="309" spans="1:9" x14ac:dyDescent="0.25">
      <c r="A309" t="s">
        <v>47</v>
      </c>
      <c r="B309" t="s">
        <v>101</v>
      </c>
      <c r="C309" t="s">
        <v>84</v>
      </c>
      <c r="D309" t="s">
        <v>50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</row>
    <row r="310" spans="1:9" x14ac:dyDescent="0.25">
      <c r="A310" t="s">
        <v>47</v>
      </c>
      <c r="B310" t="s">
        <v>113</v>
      </c>
      <c r="C310" t="s">
        <v>81</v>
      </c>
      <c r="D310" t="s">
        <v>50</v>
      </c>
      <c r="E310" s="18">
        <v>0</v>
      </c>
      <c r="F310" s="18">
        <v>0</v>
      </c>
      <c r="G310" s="18">
        <v>0</v>
      </c>
      <c r="H310" s="18">
        <v>0</v>
      </c>
      <c r="I310" s="18">
        <v>0</v>
      </c>
    </row>
    <row r="311" spans="1:9" x14ac:dyDescent="0.25">
      <c r="A311" t="s">
        <v>47</v>
      </c>
      <c r="B311" t="s">
        <v>113</v>
      </c>
      <c r="C311" t="s">
        <v>114</v>
      </c>
      <c r="D311" t="s">
        <v>50</v>
      </c>
      <c r="E311" s="18">
        <v>0</v>
      </c>
      <c r="F311" s="18">
        <v>0</v>
      </c>
      <c r="G311" s="18">
        <v>0</v>
      </c>
      <c r="H311" s="18">
        <v>0</v>
      </c>
      <c r="I311" s="18">
        <v>0</v>
      </c>
    </row>
    <row r="312" spans="1:9" x14ac:dyDescent="0.25">
      <c r="A312" t="s">
        <v>47</v>
      </c>
      <c r="B312" t="s">
        <v>113</v>
      </c>
      <c r="C312" t="s">
        <v>115</v>
      </c>
      <c r="D312" t="s">
        <v>50</v>
      </c>
      <c r="E312" s="18">
        <v>0</v>
      </c>
      <c r="F312" s="18">
        <v>0</v>
      </c>
      <c r="G312" s="18">
        <v>0</v>
      </c>
      <c r="H312" s="18">
        <v>0</v>
      </c>
      <c r="I312" s="18">
        <v>0</v>
      </c>
    </row>
    <row r="313" spans="1:9" x14ac:dyDescent="0.25">
      <c r="A313" t="s">
        <v>47</v>
      </c>
      <c r="B313" t="s">
        <v>116</v>
      </c>
      <c r="C313" t="s">
        <v>117</v>
      </c>
      <c r="D313" t="s">
        <v>50</v>
      </c>
      <c r="E313" s="18">
        <v>0</v>
      </c>
      <c r="F313" s="18">
        <v>0</v>
      </c>
      <c r="G313" s="18">
        <v>0</v>
      </c>
      <c r="H313" s="18">
        <v>0</v>
      </c>
      <c r="I313" s="18">
        <v>0</v>
      </c>
    </row>
    <row r="314" spans="1:9" x14ac:dyDescent="0.25">
      <c r="A314" t="s">
        <v>47</v>
      </c>
      <c r="B314" t="s">
        <v>118</v>
      </c>
      <c r="C314" t="s">
        <v>49</v>
      </c>
      <c r="D314" t="s">
        <v>50</v>
      </c>
      <c r="E314" s="18">
        <v>12087</v>
      </c>
      <c r="F314" s="18">
        <v>9238.7999999999993</v>
      </c>
      <c r="G314" s="18">
        <v>9238.7999999999993</v>
      </c>
      <c r="H314" s="18">
        <v>1847.7</v>
      </c>
      <c r="I314" s="18">
        <v>1000.5</v>
      </c>
    </row>
    <row r="315" spans="1:9" x14ac:dyDescent="0.25">
      <c r="A315" t="s">
        <v>47</v>
      </c>
      <c r="B315" t="s">
        <v>118</v>
      </c>
      <c r="C315" t="s">
        <v>57</v>
      </c>
      <c r="D315" t="s">
        <v>50</v>
      </c>
      <c r="E315" s="18">
        <v>75</v>
      </c>
      <c r="F315" s="18">
        <v>75</v>
      </c>
      <c r="G315" s="18">
        <v>75</v>
      </c>
      <c r="H315" s="18">
        <v>0</v>
      </c>
      <c r="I315" s="18">
        <v>0</v>
      </c>
    </row>
    <row r="316" spans="1:9" x14ac:dyDescent="0.25">
      <c r="A316" t="s">
        <v>47</v>
      </c>
      <c r="B316" t="s">
        <v>118</v>
      </c>
      <c r="C316" t="s">
        <v>59</v>
      </c>
      <c r="D316" t="s">
        <v>50</v>
      </c>
      <c r="E316" s="18">
        <v>2188</v>
      </c>
      <c r="F316" s="18">
        <v>1601.28</v>
      </c>
      <c r="G316" s="18">
        <v>1601.28</v>
      </c>
      <c r="H316" s="18">
        <v>316.88</v>
      </c>
      <c r="I316" s="18">
        <v>269.83999999999997</v>
      </c>
    </row>
    <row r="317" spans="1:9" x14ac:dyDescent="0.25">
      <c r="A317" t="s">
        <v>47</v>
      </c>
      <c r="B317" t="s">
        <v>118</v>
      </c>
      <c r="C317" t="s">
        <v>61</v>
      </c>
      <c r="D317" t="s">
        <v>50</v>
      </c>
      <c r="E317" s="18">
        <v>246</v>
      </c>
      <c r="F317" s="18">
        <v>186.3</v>
      </c>
      <c r="G317" s="18">
        <v>186.3</v>
      </c>
      <c r="H317" s="18">
        <v>36.96</v>
      </c>
      <c r="I317" s="18">
        <v>22.74</v>
      </c>
    </row>
    <row r="318" spans="1:9" x14ac:dyDescent="0.25">
      <c r="A318" t="s">
        <v>47</v>
      </c>
      <c r="B318" t="s">
        <v>118</v>
      </c>
      <c r="C318" t="s">
        <v>62</v>
      </c>
      <c r="D318" t="s">
        <v>50</v>
      </c>
      <c r="E318" s="18">
        <v>697</v>
      </c>
      <c r="F318" s="18">
        <v>577.44000000000005</v>
      </c>
      <c r="G318" s="18">
        <v>577.44000000000005</v>
      </c>
      <c r="H318" s="18">
        <v>114.56</v>
      </c>
      <c r="I318" s="18">
        <v>5</v>
      </c>
    </row>
    <row r="319" spans="1:9" x14ac:dyDescent="0.25">
      <c r="A319" t="s">
        <v>47</v>
      </c>
      <c r="B319" t="s">
        <v>118</v>
      </c>
      <c r="C319" t="s">
        <v>63</v>
      </c>
      <c r="D319" t="s">
        <v>50</v>
      </c>
      <c r="E319" s="18">
        <v>163</v>
      </c>
      <c r="F319" s="18">
        <v>135.08000000000001</v>
      </c>
      <c r="G319" s="18">
        <v>135.08000000000001</v>
      </c>
      <c r="H319" s="18">
        <v>26.8</v>
      </c>
      <c r="I319" s="18">
        <v>1.1200000000000001</v>
      </c>
    </row>
    <row r="320" spans="1:9" x14ac:dyDescent="0.25">
      <c r="A320" t="s">
        <v>47</v>
      </c>
      <c r="B320" t="s">
        <v>118</v>
      </c>
      <c r="C320" t="s">
        <v>64</v>
      </c>
      <c r="D320" t="s">
        <v>50</v>
      </c>
      <c r="E320" s="18">
        <v>2935</v>
      </c>
      <c r="F320" s="18">
        <v>1558.28</v>
      </c>
      <c r="G320" s="18">
        <v>1558.28</v>
      </c>
      <c r="H320" s="18">
        <v>313.60000000000002</v>
      </c>
      <c r="I320" s="18">
        <v>1063.1199999999999</v>
      </c>
    </row>
    <row r="321" spans="1:9" x14ac:dyDescent="0.25">
      <c r="A321" t="s">
        <v>47</v>
      </c>
      <c r="B321" t="s">
        <v>118</v>
      </c>
      <c r="C321" t="s">
        <v>65</v>
      </c>
      <c r="D321" t="s">
        <v>50</v>
      </c>
      <c r="E321" s="18">
        <v>41</v>
      </c>
      <c r="F321" s="18">
        <v>26.4</v>
      </c>
      <c r="G321" s="18">
        <v>26.4</v>
      </c>
      <c r="H321" s="18">
        <v>5.28</v>
      </c>
      <c r="I321" s="18">
        <v>9.32</v>
      </c>
    </row>
    <row r="322" spans="1:9" x14ac:dyDescent="0.25">
      <c r="A322" t="s">
        <v>47</v>
      </c>
      <c r="B322" t="s">
        <v>118</v>
      </c>
      <c r="C322" t="s">
        <v>66</v>
      </c>
      <c r="D322" t="s">
        <v>50</v>
      </c>
      <c r="E322" s="18">
        <v>180</v>
      </c>
      <c r="F322" s="18">
        <v>93.72</v>
      </c>
      <c r="G322" s="18">
        <v>93.72</v>
      </c>
      <c r="H322" s="18">
        <v>18.600000000000001</v>
      </c>
      <c r="I322" s="18">
        <v>67.680000000000007</v>
      </c>
    </row>
    <row r="323" spans="1:9" x14ac:dyDescent="0.25">
      <c r="A323" t="s">
        <v>47</v>
      </c>
      <c r="B323" t="s">
        <v>118</v>
      </c>
      <c r="C323" t="s">
        <v>67</v>
      </c>
      <c r="D323" t="s">
        <v>50</v>
      </c>
      <c r="E323" s="18">
        <v>42</v>
      </c>
      <c r="F323" s="18">
        <v>20.56</v>
      </c>
      <c r="G323" s="18">
        <v>20.56</v>
      </c>
      <c r="H323" s="18">
        <v>4.08</v>
      </c>
      <c r="I323" s="18">
        <v>17.36</v>
      </c>
    </row>
    <row r="324" spans="1:9" x14ac:dyDescent="0.25">
      <c r="A324" t="s">
        <v>47</v>
      </c>
      <c r="B324" t="s">
        <v>118</v>
      </c>
      <c r="C324" t="s">
        <v>68</v>
      </c>
      <c r="D324" t="s">
        <v>50</v>
      </c>
      <c r="E324" s="18">
        <v>0</v>
      </c>
      <c r="F324" s="18">
        <v>0</v>
      </c>
      <c r="G324" s="18">
        <v>0</v>
      </c>
      <c r="H324" s="18">
        <v>0</v>
      </c>
      <c r="I324" s="18">
        <v>0</v>
      </c>
    </row>
    <row r="325" spans="1:9" x14ac:dyDescent="0.25">
      <c r="A325" t="s">
        <v>47</v>
      </c>
      <c r="B325" t="s">
        <v>118</v>
      </c>
      <c r="C325" t="s">
        <v>69</v>
      </c>
      <c r="D325" t="s">
        <v>50</v>
      </c>
      <c r="E325" s="18">
        <v>0</v>
      </c>
      <c r="F325" s="18">
        <v>0</v>
      </c>
      <c r="G325" s="18">
        <v>0</v>
      </c>
      <c r="H325" s="18">
        <v>0</v>
      </c>
      <c r="I325" s="18">
        <v>0</v>
      </c>
    </row>
    <row r="326" spans="1:9" x14ac:dyDescent="0.25">
      <c r="A326" t="s">
        <v>47</v>
      </c>
      <c r="B326" t="s">
        <v>118</v>
      </c>
      <c r="C326" t="s">
        <v>70</v>
      </c>
      <c r="D326" t="s">
        <v>50</v>
      </c>
      <c r="E326" s="18">
        <v>0</v>
      </c>
      <c r="F326" s="18">
        <v>0</v>
      </c>
      <c r="G326" s="18">
        <v>0</v>
      </c>
      <c r="H326" s="18">
        <v>0</v>
      </c>
      <c r="I326" s="18">
        <v>0</v>
      </c>
    </row>
    <row r="327" spans="1:9" x14ac:dyDescent="0.25">
      <c r="A327" t="s">
        <v>47</v>
      </c>
      <c r="B327" t="s">
        <v>118</v>
      </c>
      <c r="C327" t="s">
        <v>71</v>
      </c>
      <c r="D327" t="s">
        <v>50</v>
      </c>
      <c r="E327" s="18">
        <v>7</v>
      </c>
      <c r="F327" s="18">
        <v>3.45</v>
      </c>
      <c r="G327" s="18">
        <v>3.45</v>
      </c>
      <c r="H327" s="18">
        <v>0</v>
      </c>
      <c r="I327" s="18">
        <v>3.55</v>
      </c>
    </row>
    <row r="328" spans="1:9" x14ac:dyDescent="0.25">
      <c r="A328" t="s">
        <v>47</v>
      </c>
      <c r="B328" t="s">
        <v>118</v>
      </c>
      <c r="C328" t="s">
        <v>74</v>
      </c>
      <c r="D328" t="s">
        <v>50</v>
      </c>
      <c r="E328" s="18">
        <v>300</v>
      </c>
      <c r="F328" s="18">
        <v>225</v>
      </c>
      <c r="G328" s="18">
        <v>225</v>
      </c>
      <c r="H328" s="18">
        <v>0</v>
      </c>
      <c r="I328" s="18">
        <v>75</v>
      </c>
    </row>
    <row r="329" spans="1:9" x14ac:dyDescent="0.25">
      <c r="A329" t="s">
        <v>47</v>
      </c>
      <c r="B329" t="s">
        <v>118</v>
      </c>
      <c r="C329" t="s">
        <v>104</v>
      </c>
      <c r="D329" t="s">
        <v>50</v>
      </c>
      <c r="E329" s="18">
        <v>0</v>
      </c>
      <c r="F329" s="18">
        <v>0</v>
      </c>
      <c r="G329" s="18">
        <v>0</v>
      </c>
      <c r="H329" s="18">
        <v>0</v>
      </c>
      <c r="I329" s="18">
        <v>0</v>
      </c>
    </row>
    <row r="330" spans="1:9" x14ac:dyDescent="0.25">
      <c r="A330" t="s">
        <v>47</v>
      </c>
      <c r="B330" t="s">
        <v>118</v>
      </c>
      <c r="C330" t="s">
        <v>119</v>
      </c>
      <c r="D330" t="s">
        <v>50</v>
      </c>
      <c r="E330" s="18">
        <v>12946</v>
      </c>
      <c r="F330" s="18">
        <v>621.29999999999995</v>
      </c>
      <c r="G330" s="18">
        <v>621.29999999999995</v>
      </c>
      <c r="H330" s="18">
        <v>14378.7</v>
      </c>
      <c r="I330" s="18">
        <v>-2054</v>
      </c>
    </row>
    <row r="331" spans="1:9" x14ac:dyDescent="0.25">
      <c r="A331" t="s">
        <v>47</v>
      </c>
      <c r="B331" t="s">
        <v>118</v>
      </c>
      <c r="C331" t="s">
        <v>81</v>
      </c>
      <c r="D331" t="s">
        <v>50</v>
      </c>
      <c r="E331" s="18">
        <v>0</v>
      </c>
      <c r="F331" s="18">
        <v>0</v>
      </c>
      <c r="G331" s="18">
        <v>0</v>
      </c>
      <c r="H331" s="18">
        <v>0</v>
      </c>
      <c r="I331" s="18">
        <v>0</v>
      </c>
    </row>
    <row r="332" spans="1:9" x14ac:dyDescent="0.25">
      <c r="A332" t="s">
        <v>47</v>
      </c>
      <c r="B332" t="s">
        <v>120</v>
      </c>
      <c r="C332" t="s">
        <v>57</v>
      </c>
      <c r="D332" t="s">
        <v>50</v>
      </c>
      <c r="E332" s="18">
        <v>0</v>
      </c>
      <c r="F332" s="18">
        <v>0</v>
      </c>
      <c r="G332" s="18">
        <v>0</v>
      </c>
      <c r="H332" s="18">
        <v>0</v>
      </c>
      <c r="I332" s="18">
        <v>0</v>
      </c>
    </row>
    <row r="333" spans="1:9" x14ac:dyDescent="0.25">
      <c r="A333" t="s">
        <v>47</v>
      </c>
      <c r="B333" t="s">
        <v>120</v>
      </c>
      <c r="C333" t="s">
        <v>59</v>
      </c>
      <c r="D333" t="s">
        <v>50</v>
      </c>
      <c r="E333" s="18">
        <v>0</v>
      </c>
      <c r="F333" s="18">
        <v>0</v>
      </c>
      <c r="G333" s="18">
        <v>0</v>
      </c>
      <c r="H333" s="18">
        <v>0</v>
      </c>
      <c r="I333" s="18">
        <v>0</v>
      </c>
    </row>
    <row r="334" spans="1:9" x14ac:dyDescent="0.25">
      <c r="A334" t="s">
        <v>47</v>
      </c>
      <c r="B334" t="s">
        <v>120</v>
      </c>
      <c r="C334" t="s">
        <v>61</v>
      </c>
      <c r="D334" t="s">
        <v>50</v>
      </c>
      <c r="E334" s="18">
        <v>0</v>
      </c>
      <c r="F334" s="18">
        <v>0</v>
      </c>
      <c r="G334" s="18">
        <v>0</v>
      </c>
      <c r="H334" s="18">
        <v>0</v>
      </c>
      <c r="I334" s="18">
        <v>0</v>
      </c>
    </row>
    <row r="335" spans="1:9" x14ac:dyDescent="0.25">
      <c r="A335" t="s">
        <v>47</v>
      </c>
      <c r="B335" t="s">
        <v>120</v>
      </c>
      <c r="C335" t="s">
        <v>62</v>
      </c>
      <c r="D335" t="s">
        <v>50</v>
      </c>
      <c r="E335" s="18">
        <v>0</v>
      </c>
      <c r="F335" s="18">
        <v>0</v>
      </c>
      <c r="G335" s="18">
        <v>0</v>
      </c>
      <c r="H335" s="18">
        <v>0</v>
      </c>
      <c r="I335" s="18">
        <v>0</v>
      </c>
    </row>
    <row r="336" spans="1:9" x14ac:dyDescent="0.25">
      <c r="A336" t="s">
        <v>47</v>
      </c>
      <c r="B336" t="s">
        <v>120</v>
      </c>
      <c r="C336" t="s">
        <v>63</v>
      </c>
      <c r="D336" t="s">
        <v>50</v>
      </c>
      <c r="E336" s="18">
        <v>0</v>
      </c>
      <c r="F336" s="18">
        <v>0</v>
      </c>
      <c r="G336" s="18">
        <v>0</v>
      </c>
      <c r="H336" s="18">
        <v>0</v>
      </c>
      <c r="I336" s="18">
        <v>0</v>
      </c>
    </row>
    <row r="337" spans="1:9" x14ac:dyDescent="0.25">
      <c r="A337" t="s">
        <v>47</v>
      </c>
      <c r="B337" t="s">
        <v>120</v>
      </c>
      <c r="C337" t="s">
        <v>64</v>
      </c>
      <c r="D337" t="s">
        <v>50</v>
      </c>
      <c r="E337" s="18">
        <v>0</v>
      </c>
      <c r="F337" s="18">
        <v>0</v>
      </c>
      <c r="G337" s="18">
        <v>0</v>
      </c>
      <c r="H337" s="18">
        <v>0</v>
      </c>
      <c r="I337" s="18">
        <v>0</v>
      </c>
    </row>
    <row r="338" spans="1:9" x14ac:dyDescent="0.25">
      <c r="A338" t="s">
        <v>47</v>
      </c>
      <c r="B338" t="s">
        <v>120</v>
      </c>
      <c r="C338" t="s">
        <v>65</v>
      </c>
      <c r="D338" t="s">
        <v>50</v>
      </c>
      <c r="E338" s="18">
        <v>0</v>
      </c>
      <c r="F338" s="18">
        <v>0</v>
      </c>
      <c r="G338" s="18">
        <v>0</v>
      </c>
      <c r="H338" s="18">
        <v>0</v>
      </c>
      <c r="I338" s="18">
        <v>0</v>
      </c>
    </row>
    <row r="339" spans="1:9" x14ac:dyDescent="0.25">
      <c r="A339" t="s">
        <v>47</v>
      </c>
      <c r="B339" t="s">
        <v>120</v>
      </c>
      <c r="C339" t="s">
        <v>66</v>
      </c>
      <c r="D339" t="s">
        <v>50</v>
      </c>
      <c r="E339" s="18">
        <v>0</v>
      </c>
      <c r="F339" s="18">
        <v>0</v>
      </c>
      <c r="G339" s="18">
        <v>0</v>
      </c>
      <c r="H339" s="18">
        <v>0</v>
      </c>
      <c r="I339" s="18">
        <v>0</v>
      </c>
    </row>
    <row r="340" spans="1:9" x14ac:dyDescent="0.25">
      <c r="A340" t="s">
        <v>47</v>
      </c>
      <c r="B340" t="s">
        <v>120</v>
      </c>
      <c r="C340" t="s">
        <v>67</v>
      </c>
      <c r="D340" t="s">
        <v>50</v>
      </c>
      <c r="E340" s="18">
        <v>0</v>
      </c>
      <c r="F340" s="18">
        <v>0</v>
      </c>
      <c r="G340" s="18">
        <v>0</v>
      </c>
      <c r="H340" s="18">
        <v>0</v>
      </c>
      <c r="I340" s="18">
        <v>0</v>
      </c>
    </row>
    <row r="341" spans="1:9" x14ac:dyDescent="0.25">
      <c r="A341" t="s">
        <v>47</v>
      </c>
      <c r="B341" t="s">
        <v>120</v>
      </c>
      <c r="C341" t="s">
        <v>68</v>
      </c>
      <c r="D341" t="s">
        <v>50</v>
      </c>
      <c r="E341" s="18">
        <v>0</v>
      </c>
      <c r="F341" s="18">
        <v>0</v>
      </c>
      <c r="G341" s="18">
        <v>0</v>
      </c>
      <c r="H341" s="18">
        <v>0</v>
      </c>
      <c r="I341" s="18">
        <v>0</v>
      </c>
    </row>
    <row r="342" spans="1:9" x14ac:dyDescent="0.25">
      <c r="A342" t="s">
        <v>47</v>
      </c>
      <c r="B342" t="s">
        <v>120</v>
      </c>
      <c r="C342" t="s">
        <v>69</v>
      </c>
      <c r="D342" t="s">
        <v>50</v>
      </c>
      <c r="E342" s="18">
        <v>0</v>
      </c>
      <c r="F342" s="18">
        <v>0</v>
      </c>
      <c r="G342" s="18">
        <v>0</v>
      </c>
      <c r="H342" s="18">
        <v>0</v>
      </c>
      <c r="I342" s="18">
        <v>0</v>
      </c>
    </row>
    <row r="343" spans="1:9" x14ac:dyDescent="0.25">
      <c r="A343" t="s">
        <v>47</v>
      </c>
      <c r="B343" t="s">
        <v>120</v>
      </c>
      <c r="C343" t="s">
        <v>71</v>
      </c>
      <c r="D343" t="s">
        <v>50</v>
      </c>
      <c r="E343" s="18">
        <v>0</v>
      </c>
      <c r="F343" s="18">
        <v>0</v>
      </c>
      <c r="G343" s="18">
        <v>0</v>
      </c>
      <c r="H343" s="18">
        <v>0</v>
      </c>
      <c r="I343" s="18">
        <v>0</v>
      </c>
    </row>
    <row r="344" spans="1:9" x14ac:dyDescent="0.25">
      <c r="A344" t="s">
        <v>121</v>
      </c>
      <c r="B344" t="s">
        <v>118</v>
      </c>
      <c r="C344" t="s">
        <v>119</v>
      </c>
      <c r="D344" t="s">
        <v>50</v>
      </c>
      <c r="E344" s="18">
        <v>62713</v>
      </c>
      <c r="F344" s="18">
        <v>62713</v>
      </c>
      <c r="G344" s="18">
        <v>62713</v>
      </c>
      <c r="H344" s="18">
        <v>0</v>
      </c>
      <c r="I344" s="18">
        <v>0</v>
      </c>
    </row>
    <row r="345" spans="1:9" x14ac:dyDescent="0.25">
      <c r="A345" t="s">
        <v>122</v>
      </c>
      <c r="B345" t="s">
        <v>48</v>
      </c>
      <c r="C345" t="s">
        <v>75</v>
      </c>
      <c r="D345" t="s">
        <v>50</v>
      </c>
      <c r="E345" s="18">
        <v>0</v>
      </c>
      <c r="F345" s="18">
        <v>0</v>
      </c>
      <c r="G345" s="18">
        <v>0</v>
      </c>
      <c r="H345" s="18">
        <v>0</v>
      </c>
      <c r="I345" s="18">
        <v>0</v>
      </c>
    </row>
    <row r="346" spans="1:9" x14ac:dyDescent="0.25">
      <c r="A346" t="s">
        <v>122</v>
      </c>
      <c r="B346" t="s">
        <v>48</v>
      </c>
      <c r="C346" t="s">
        <v>77</v>
      </c>
      <c r="D346" t="s">
        <v>50</v>
      </c>
      <c r="E346" s="18">
        <v>0</v>
      </c>
      <c r="F346" s="18">
        <v>270.73</v>
      </c>
      <c r="G346" s="18">
        <v>270.73</v>
      </c>
      <c r="H346" s="18">
        <v>0</v>
      </c>
      <c r="I346" s="18">
        <v>-270.73</v>
      </c>
    </row>
    <row r="347" spans="1:9" x14ac:dyDescent="0.25">
      <c r="A347" t="s">
        <v>122</v>
      </c>
      <c r="B347" t="s">
        <v>48</v>
      </c>
      <c r="C347" t="s">
        <v>81</v>
      </c>
      <c r="D347" t="s">
        <v>50</v>
      </c>
      <c r="E347" s="18">
        <v>0</v>
      </c>
      <c r="F347" s="18">
        <v>0</v>
      </c>
      <c r="G347" s="18">
        <v>0</v>
      </c>
      <c r="H347" s="18">
        <v>0</v>
      </c>
      <c r="I347" s="18">
        <v>0</v>
      </c>
    </row>
    <row r="348" spans="1:9" x14ac:dyDescent="0.25">
      <c r="A348" t="s">
        <v>122</v>
      </c>
      <c r="B348" t="s">
        <v>123</v>
      </c>
      <c r="C348" t="s">
        <v>73</v>
      </c>
      <c r="D348" t="s">
        <v>50</v>
      </c>
      <c r="E348" s="18">
        <v>0</v>
      </c>
      <c r="F348" s="18">
        <v>0</v>
      </c>
      <c r="G348" s="18">
        <v>0</v>
      </c>
      <c r="H348" s="18">
        <v>0</v>
      </c>
      <c r="I348" s="18">
        <v>0</v>
      </c>
    </row>
    <row r="349" spans="1:9" x14ac:dyDescent="0.25">
      <c r="A349" t="s">
        <v>122</v>
      </c>
      <c r="B349" t="s">
        <v>123</v>
      </c>
      <c r="C349" t="s">
        <v>81</v>
      </c>
      <c r="D349" t="s">
        <v>50</v>
      </c>
      <c r="E349" s="18">
        <v>0</v>
      </c>
      <c r="F349" s="18">
        <v>0</v>
      </c>
      <c r="G349" s="18">
        <v>0</v>
      </c>
      <c r="H349" s="18">
        <v>0</v>
      </c>
      <c r="I349" s="18">
        <v>0</v>
      </c>
    </row>
    <row r="350" spans="1:9" x14ac:dyDescent="0.25">
      <c r="A350" t="s">
        <v>124</v>
      </c>
      <c r="B350" t="s">
        <v>123</v>
      </c>
      <c r="C350" t="s">
        <v>73</v>
      </c>
      <c r="D350" t="s">
        <v>50</v>
      </c>
      <c r="E350" s="18">
        <v>0</v>
      </c>
      <c r="F350" s="18">
        <v>0</v>
      </c>
      <c r="G350" s="18">
        <v>0</v>
      </c>
      <c r="H350" s="18">
        <v>0</v>
      </c>
      <c r="I350" s="18">
        <v>0</v>
      </c>
    </row>
    <row r="351" spans="1:9" x14ac:dyDescent="0.25">
      <c r="A351" t="s">
        <v>124</v>
      </c>
      <c r="B351" t="s">
        <v>123</v>
      </c>
      <c r="C351" t="s">
        <v>81</v>
      </c>
      <c r="D351" t="s">
        <v>50</v>
      </c>
      <c r="E351" s="18">
        <v>0</v>
      </c>
      <c r="F351" s="18">
        <v>0</v>
      </c>
      <c r="G351" s="18">
        <v>0</v>
      </c>
      <c r="H351" s="18">
        <v>0</v>
      </c>
      <c r="I351" s="18">
        <v>0</v>
      </c>
    </row>
    <row r="352" spans="1:9" x14ac:dyDescent="0.25">
      <c r="A352" t="s">
        <v>125</v>
      </c>
      <c r="B352" t="s">
        <v>123</v>
      </c>
      <c r="C352" t="s">
        <v>73</v>
      </c>
      <c r="D352" t="s">
        <v>50</v>
      </c>
      <c r="E352" s="18">
        <v>0</v>
      </c>
      <c r="F352" s="18">
        <v>0</v>
      </c>
      <c r="G352" s="18">
        <v>0</v>
      </c>
      <c r="H352" s="18">
        <v>0</v>
      </c>
      <c r="I352" s="18">
        <v>0</v>
      </c>
    </row>
    <row r="353" spans="1:9" x14ac:dyDescent="0.25">
      <c r="A353" t="s">
        <v>125</v>
      </c>
      <c r="B353" t="s">
        <v>123</v>
      </c>
      <c r="C353" t="s">
        <v>81</v>
      </c>
      <c r="D353" t="s">
        <v>50</v>
      </c>
      <c r="E353" s="18">
        <v>0</v>
      </c>
      <c r="F353" s="18">
        <v>0</v>
      </c>
      <c r="G353" s="18">
        <v>0</v>
      </c>
      <c r="H353" s="18">
        <v>0</v>
      </c>
      <c r="I353" s="18">
        <v>0</v>
      </c>
    </row>
    <row r="354" spans="1:9" x14ac:dyDescent="0.25">
      <c r="A354" t="s">
        <v>125</v>
      </c>
      <c r="B354" t="s">
        <v>123</v>
      </c>
      <c r="C354" t="s">
        <v>81</v>
      </c>
      <c r="D354" t="s">
        <v>58</v>
      </c>
      <c r="E354" s="18">
        <v>0</v>
      </c>
      <c r="F354" s="18">
        <v>90.02</v>
      </c>
      <c r="G354" s="18">
        <v>90.02</v>
      </c>
      <c r="H354" s="18">
        <v>0</v>
      </c>
      <c r="I354" s="18">
        <v>-90.02</v>
      </c>
    </row>
    <row r="355" spans="1:9" x14ac:dyDescent="0.25">
      <c r="A355" t="s">
        <v>126</v>
      </c>
      <c r="B355" t="s">
        <v>48</v>
      </c>
      <c r="C355" t="s">
        <v>75</v>
      </c>
      <c r="D355" t="s">
        <v>58</v>
      </c>
      <c r="E355" s="18">
        <v>0</v>
      </c>
      <c r="F355" s="18">
        <v>0</v>
      </c>
      <c r="G355" s="18">
        <v>0</v>
      </c>
      <c r="H355" s="18">
        <v>0</v>
      </c>
      <c r="I355" s="18">
        <v>0</v>
      </c>
    </row>
    <row r="356" spans="1:9" x14ac:dyDescent="0.25">
      <c r="A356" t="s">
        <v>126</v>
      </c>
      <c r="B356" t="s">
        <v>123</v>
      </c>
      <c r="C356" t="s">
        <v>73</v>
      </c>
      <c r="D356" t="s">
        <v>50</v>
      </c>
      <c r="E356" s="18">
        <v>0</v>
      </c>
      <c r="F356" s="18">
        <v>0</v>
      </c>
      <c r="G356" s="18">
        <v>0</v>
      </c>
      <c r="H356" s="18">
        <v>0</v>
      </c>
      <c r="I356" s="18">
        <v>0</v>
      </c>
    </row>
    <row r="357" spans="1:9" x14ac:dyDescent="0.25">
      <c r="A357" t="s">
        <v>126</v>
      </c>
      <c r="B357" t="s">
        <v>123</v>
      </c>
      <c r="C357" t="s">
        <v>81</v>
      </c>
      <c r="D357" t="s">
        <v>50</v>
      </c>
      <c r="E357" s="18">
        <v>0</v>
      </c>
      <c r="F357" s="18">
        <v>171.79</v>
      </c>
      <c r="G357" s="18">
        <v>171.79</v>
      </c>
      <c r="H357" s="18">
        <v>0</v>
      </c>
      <c r="I357" s="18">
        <v>-171.79</v>
      </c>
    </row>
    <row r="358" spans="1:9" x14ac:dyDescent="0.25">
      <c r="A358" t="s">
        <v>127</v>
      </c>
      <c r="B358" t="s">
        <v>123</v>
      </c>
      <c r="C358" t="s">
        <v>73</v>
      </c>
      <c r="D358" t="s">
        <v>50</v>
      </c>
      <c r="E358" s="18">
        <v>0</v>
      </c>
      <c r="F358" s="18">
        <v>480</v>
      </c>
      <c r="G358" s="18">
        <v>480</v>
      </c>
      <c r="H358" s="18">
        <v>0</v>
      </c>
      <c r="I358" s="18">
        <v>-480</v>
      </c>
    </row>
    <row r="359" spans="1:9" x14ac:dyDescent="0.25">
      <c r="A359" t="s">
        <v>127</v>
      </c>
      <c r="B359" t="s">
        <v>123</v>
      </c>
      <c r="C359" t="s">
        <v>81</v>
      </c>
      <c r="D359" t="s">
        <v>50</v>
      </c>
      <c r="E359" s="18">
        <v>0</v>
      </c>
      <c r="F359" s="18">
        <v>971</v>
      </c>
      <c r="G359" s="18">
        <v>971</v>
      </c>
      <c r="H359" s="18">
        <v>50</v>
      </c>
      <c r="I359" s="18">
        <v>-1021</v>
      </c>
    </row>
    <row r="360" spans="1:9" x14ac:dyDescent="0.25">
      <c r="A360" t="s">
        <v>128</v>
      </c>
      <c r="B360" t="s">
        <v>48</v>
      </c>
      <c r="C360" t="s">
        <v>81</v>
      </c>
      <c r="D360" t="s">
        <v>53</v>
      </c>
      <c r="E360" s="18">
        <v>0</v>
      </c>
      <c r="F360" s="18">
        <v>13.49</v>
      </c>
      <c r="G360" s="18">
        <v>13.49</v>
      </c>
      <c r="H360" s="18">
        <v>0</v>
      </c>
      <c r="I360" s="18">
        <v>-13.49</v>
      </c>
    </row>
    <row r="361" spans="1:9" x14ac:dyDescent="0.25">
      <c r="A361" t="s">
        <v>128</v>
      </c>
      <c r="B361" t="s">
        <v>123</v>
      </c>
      <c r="C361" t="s">
        <v>73</v>
      </c>
      <c r="D361" t="s">
        <v>53</v>
      </c>
      <c r="E361" s="18">
        <v>0</v>
      </c>
      <c r="F361" s="18">
        <v>49.45</v>
      </c>
      <c r="G361" s="18">
        <v>49.45</v>
      </c>
      <c r="H361" s="18">
        <v>0</v>
      </c>
      <c r="I361" s="18">
        <v>-49.45</v>
      </c>
    </row>
    <row r="362" spans="1:9" x14ac:dyDescent="0.25">
      <c r="A362" t="s">
        <v>129</v>
      </c>
      <c r="B362" t="s">
        <v>48</v>
      </c>
      <c r="C362" t="s">
        <v>49</v>
      </c>
      <c r="D362" t="s">
        <v>50</v>
      </c>
      <c r="E362" s="18">
        <v>0</v>
      </c>
      <c r="F362" s="18">
        <v>0</v>
      </c>
      <c r="G362" s="18">
        <v>0</v>
      </c>
      <c r="H362" s="18">
        <v>0</v>
      </c>
      <c r="I362" s="18">
        <v>0</v>
      </c>
    </row>
    <row r="363" spans="1:9" x14ac:dyDescent="0.25">
      <c r="A363" t="s">
        <v>129</v>
      </c>
      <c r="B363" t="s">
        <v>48</v>
      </c>
      <c r="C363" t="s">
        <v>49</v>
      </c>
      <c r="D363" t="s">
        <v>51</v>
      </c>
      <c r="E363" s="18">
        <v>68176</v>
      </c>
      <c r="F363" s="18">
        <v>59439.64</v>
      </c>
      <c r="G363" s="18">
        <v>59439.64</v>
      </c>
      <c r="H363" s="18">
        <v>12209.26</v>
      </c>
      <c r="I363" s="18">
        <v>-3472.9</v>
      </c>
    </row>
    <row r="364" spans="1:9" x14ac:dyDescent="0.25">
      <c r="A364" t="s">
        <v>129</v>
      </c>
      <c r="B364" t="s">
        <v>48</v>
      </c>
      <c r="C364" t="s">
        <v>59</v>
      </c>
      <c r="D364" t="s">
        <v>50</v>
      </c>
      <c r="E364" s="18">
        <v>0</v>
      </c>
      <c r="F364" s="18">
        <v>0</v>
      </c>
      <c r="G364" s="18">
        <v>0</v>
      </c>
      <c r="H364" s="18">
        <v>0</v>
      </c>
      <c r="I364" s="18">
        <v>0</v>
      </c>
    </row>
    <row r="365" spans="1:9" x14ac:dyDescent="0.25">
      <c r="A365" t="s">
        <v>129</v>
      </c>
      <c r="B365" t="s">
        <v>48</v>
      </c>
      <c r="C365" t="s">
        <v>59</v>
      </c>
      <c r="D365" t="s">
        <v>60</v>
      </c>
      <c r="E365" s="18">
        <v>0</v>
      </c>
      <c r="F365" s="18">
        <v>0</v>
      </c>
      <c r="G365" s="18">
        <v>0</v>
      </c>
      <c r="H365" s="18">
        <v>0</v>
      </c>
      <c r="I365" s="18">
        <v>0</v>
      </c>
    </row>
    <row r="366" spans="1:9" x14ac:dyDescent="0.25">
      <c r="A366" t="s">
        <v>129</v>
      </c>
      <c r="B366" t="s">
        <v>48</v>
      </c>
      <c r="C366" t="s">
        <v>59</v>
      </c>
      <c r="D366" t="s">
        <v>51</v>
      </c>
      <c r="E366" s="18">
        <v>14500</v>
      </c>
      <c r="F366" s="18">
        <v>10193.91</v>
      </c>
      <c r="G366" s="18">
        <v>10193.91</v>
      </c>
      <c r="H366" s="18">
        <v>2093.89</v>
      </c>
      <c r="I366" s="18">
        <v>2212.1999999999998</v>
      </c>
    </row>
    <row r="367" spans="1:9" x14ac:dyDescent="0.25">
      <c r="A367" t="s">
        <v>129</v>
      </c>
      <c r="B367" t="s">
        <v>48</v>
      </c>
      <c r="C367" t="s">
        <v>61</v>
      </c>
      <c r="D367" t="s">
        <v>50</v>
      </c>
      <c r="E367" s="18">
        <v>0</v>
      </c>
      <c r="F367" s="18">
        <v>0</v>
      </c>
      <c r="G367" s="18">
        <v>0</v>
      </c>
      <c r="H367" s="18">
        <v>0</v>
      </c>
      <c r="I367" s="18">
        <v>0</v>
      </c>
    </row>
    <row r="368" spans="1:9" x14ac:dyDescent="0.25">
      <c r="A368" t="s">
        <v>129</v>
      </c>
      <c r="B368" t="s">
        <v>48</v>
      </c>
      <c r="C368" t="s">
        <v>61</v>
      </c>
      <c r="D368" t="s">
        <v>60</v>
      </c>
      <c r="E368" s="18">
        <v>0</v>
      </c>
      <c r="F368" s="18">
        <v>0</v>
      </c>
      <c r="G368" s="18">
        <v>0</v>
      </c>
      <c r="H368" s="18">
        <v>0</v>
      </c>
      <c r="I368" s="18">
        <v>0</v>
      </c>
    </row>
    <row r="369" spans="1:9" x14ac:dyDescent="0.25">
      <c r="A369" t="s">
        <v>129</v>
      </c>
      <c r="B369" t="s">
        <v>48</v>
      </c>
      <c r="C369" t="s">
        <v>61</v>
      </c>
      <c r="D369" t="s">
        <v>51</v>
      </c>
      <c r="E369" s="18">
        <v>2000</v>
      </c>
      <c r="F369" s="18">
        <v>1188.8399999999999</v>
      </c>
      <c r="G369" s="18">
        <v>1188.8399999999999</v>
      </c>
      <c r="H369" s="18">
        <v>244.19</v>
      </c>
      <c r="I369" s="18">
        <v>566.97</v>
      </c>
    </row>
    <row r="370" spans="1:9" x14ac:dyDescent="0.25">
      <c r="A370" t="s">
        <v>129</v>
      </c>
      <c r="B370" t="s">
        <v>48</v>
      </c>
      <c r="C370" t="s">
        <v>62</v>
      </c>
      <c r="D370" t="s">
        <v>50</v>
      </c>
      <c r="E370" s="18">
        <v>0</v>
      </c>
      <c r="F370" s="18">
        <v>0</v>
      </c>
      <c r="G370" s="18">
        <v>0</v>
      </c>
      <c r="H370" s="18">
        <v>0</v>
      </c>
      <c r="I370" s="18">
        <v>0</v>
      </c>
    </row>
    <row r="371" spans="1:9" x14ac:dyDescent="0.25">
      <c r="A371" t="s">
        <v>129</v>
      </c>
      <c r="B371" t="s">
        <v>48</v>
      </c>
      <c r="C371" t="s">
        <v>62</v>
      </c>
      <c r="D371" t="s">
        <v>60</v>
      </c>
      <c r="E371" s="18">
        <v>0</v>
      </c>
      <c r="F371" s="18">
        <v>0</v>
      </c>
      <c r="G371" s="18">
        <v>0</v>
      </c>
      <c r="H371" s="18">
        <v>0</v>
      </c>
      <c r="I371" s="18">
        <v>0</v>
      </c>
    </row>
    <row r="372" spans="1:9" x14ac:dyDescent="0.25">
      <c r="A372" t="s">
        <v>129</v>
      </c>
      <c r="B372" t="s">
        <v>48</v>
      </c>
      <c r="C372" t="s">
        <v>62</v>
      </c>
      <c r="D372" t="s">
        <v>51</v>
      </c>
      <c r="E372" s="18">
        <v>6600</v>
      </c>
      <c r="F372" s="18">
        <v>3685.23</v>
      </c>
      <c r="G372" s="18">
        <v>3685.23</v>
      </c>
      <c r="H372" s="18">
        <v>756.98</v>
      </c>
      <c r="I372" s="18">
        <v>2157.79</v>
      </c>
    </row>
    <row r="373" spans="1:9" x14ac:dyDescent="0.25">
      <c r="A373" t="s">
        <v>129</v>
      </c>
      <c r="B373" t="s">
        <v>48</v>
      </c>
      <c r="C373" t="s">
        <v>63</v>
      </c>
      <c r="D373" t="s">
        <v>50</v>
      </c>
      <c r="E373" s="18">
        <v>0</v>
      </c>
      <c r="F373" s="18">
        <v>0</v>
      </c>
      <c r="G373" s="18">
        <v>0</v>
      </c>
      <c r="H373" s="18">
        <v>0</v>
      </c>
      <c r="I373" s="18">
        <v>0</v>
      </c>
    </row>
    <row r="374" spans="1:9" x14ac:dyDescent="0.25">
      <c r="A374" t="s">
        <v>129</v>
      </c>
      <c r="B374" t="s">
        <v>48</v>
      </c>
      <c r="C374" t="s">
        <v>63</v>
      </c>
      <c r="D374" t="s">
        <v>51</v>
      </c>
      <c r="E374" s="18">
        <v>1500</v>
      </c>
      <c r="F374" s="18">
        <v>861.9</v>
      </c>
      <c r="G374" s="18">
        <v>861.9</v>
      </c>
      <c r="H374" s="18">
        <v>177.04</v>
      </c>
      <c r="I374" s="18">
        <v>461.06</v>
      </c>
    </row>
    <row r="375" spans="1:9" x14ac:dyDescent="0.25">
      <c r="A375" t="s">
        <v>129</v>
      </c>
      <c r="B375" t="s">
        <v>48</v>
      </c>
      <c r="C375" t="s">
        <v>64</v>
      </c>
      <c r="D375" t="s">
        <v>50</v>
      </c>
      <c r="E375" s="18">
        <v>0</v>
      </c>
      <c r="F375" s="18">
        <v>0</v>
      </c>
      <c r="G375" s="18">
        <v>0</v>
      </c>
      <c r="H375" s="18">
        <v>0</v>
      </c>
      <c r="I375" s="18">
        <v>0</v>
      </c>
    </row>
    <row r="376" spans="1:9" x14ac:dyDescent="0.25">
      <c r="A376" t="s">
        <v>129</v>
      </c>
      <c r="B376" t="s">
        <v>48</v>
      </c>
      <c r="C376" t="s">
        <v>64</v>
      </c>
      <c r="D376" t="s">
        <v>60</v>
      </c>
      <c r="E376" s="18">
        <v>0</v>
      </c>
      <c r="F376" s="18">
        <v>0</v>
      </c>
      <c r="G376" s="18">
        <v>0</v>
      </c>
      <c r="H376" s="18">
        <v>0</v>
      </c>
      <c r="I376" s="18">
        <v>0</v>
      </c>
    </row>
    <row r="377" spans="1:9" x14ac:dyDescent="0.25">
      <c r="A377" t="s">
        <v>129</v>
      </c>
      <c r="B377" t="s">
        <v>48</v>
      </c>
      <c r="C377" t="s">
        <v>64</v>
      </c>
      <c r="D377" t="s">
        <v>51</v>
      </c>
      <c r="E377" s="18">
        <v>13700</v>
      </c>
      <c r="F377" s="18">
        <v>11400.4</v>
      </c>
      <c r="G377" s="18">
        <v>11400.4</v>
      </c>
      <c r="H377" s="18">
        <v>2491.52</v>
      </c>
      <c r="I377" s="18">
        <v>-191.92</v>
      </c>
    </row>
    <row r="378" spans="1:9" x14ac:dyDescent="0.25">
      <c r="A378" t="s">
        <v>129</v>
      </c>
      <c r="B378" t="s">
        <v>48</v>
      </c>
      <c r="C378" t="s">
        <v>65</v>
      </c>
      <c r="D378" t="s">
        <v>50</v>
      </c>
      <c r="E378" s="18">
        <v>0</v>
      </c>
      <c r="F378" s="18">
        <v>0</v>
      </c>
      <c r="G378" s="18">
        <v>0</v>
      </c>
      <c r="H378" s="18">
        <v>0</v>
      </c>
      <c r="I378" s="18">
        <v>0</v>
      </c>
    </row>
    <row r="379" spans="1:9" x14ac:dyDescent="0.25">
      <c r="A379" t="s">
        <v>129</v>
      </c>
      <c r="B379" t="s">
        <v>48</v>
      </c>
      <c r="C379" t="s">
        <v>65</v>
      </c>
      <c r="D379" t="s">
        <v>60</v>
      </c>
      <c r="E379" s="18">
        <v>0</v>
      </c>
      <c r="F379" s="18">
        <v>0</v>
      </c>
      <c r="G379" s="18">
        <v>0</v>
      </c>
      <c r="H379" s="18">
        <v>0</v>
      </c>
      <c r="I379" s="18">
        <v>0</v>
      </c>
    </row>
    <row r="380" spans="1:9" x14ac:dyDescent="0.25">
      <c r="A380" t="s">
        <v>129</v>
      </c>
      <c r="B380" t="s">
        <v>48</v>
      </c>
      <c r="C380" t="s">
        <v>65</v>
      </c>
      <c r="D380" t="s">
        <v>51</v>
      </c>
      <c r="E380" s="18">
        <v>70</v>
      </c>
      <c r="F380" s="18">
        <v>46.04</v>
      </c>
      <c r="G380" s="18">
        <v>46.04</v>
      </c>
      <c r="H380" s="18">
        <v>10</v>
      </c>
      <c r="I380" s="18">
        <v>13.96</v>
      </c>
    </row>
    <row r="381" spans="1:9" x14ac:dyDescent="0.25">
      <c r="A381" t="s">
        <v>129</v>
      </c>
      <c r="B381" t="s">
        <v>48</v>
      </c>
      <c r="C381" t="s">
        <v>66</v>
      </c>
      <c r="D381" t="s">
        <v>50</v>
      </c>
      <c r="E381" s="18">
        <v>0</v>
      </c>
      <c r="F381" s="18">
        <v>0</v>
      </c>
      <c r="G381" s="18">
        <v>0</v>
      </c>
      <c r="H381" s="18">
        <v>0</v>
      </c>
      <c r="I381" s="18">
        <v>0</v>
      </c>
    </row>
    <row r="382" spans="1:9" x14ac:dyDescent="0.25">
      <c r="A382" t="s">
        <v>129</v>
      </c>
      <c r="B382" t="s">
        <v>48</v>
      </c>
      <c r="C382" t="s">
        <v>66</v>
      </c>
      <c r="D382" t="s">
        <v>60</v>
      </c>
      <c r="E382" s="18">
        <v>0</v>
      </c>
      <c r="F382" s="18">
        <v>0</v>
      </c>
      <c r="G382" s="18">
        <v>0</v>
      </c>
      <c r="H382" s="18">
        <v>0</v>
      </c>
      <c r="I382" s="18">
        <v>0</v>
      </c>
    </row>
    <row r="383" spans="1:9" x14ac:dyDescent="0.25">
      <c r="A383" t="s">
        <v>129</v>
      </c>
      <c r="B383" t="s">
        <v>48</v>
      </c>
      <c r="C383" t="s">
        <v>66</v>
      </c>
      <c r="D383" t="s">
        <v>51</v>
      </c>
      <c r="E383" s="18">
        <v>650</v>
      </c>
      <c r="F383" s="18">
        <v>449.08</v>
      </c>
      <c r="G383" s="18">
        <v>449.08</v>
      </c>
      <c r="H383" s="18">
        <v>97.52</v>
      </c>
      <c r="I383" s="18">
        <v>103.4</v>
      </c>
    </row>
    <row r="384" spans="1:9" x14ac:dyDescent="0.25">
      <c r="A384" t="s">
        <v>129</v>
      </c>
      <c r="B384" t="s">
        <v>48</v>
      </c>
      <c r="C384" t="s">
        <v>67</v>
      </c>
      <c r="D384" t="s">
        <v>50</v>
      </c>
      <c r="E384" s="18">
        <v>0</v>
      </c>
      <c r="F384" s="18">
        <v>0</v>
      </c>
      <c r="G384" s="18">
        <v>0</v>
      </c>
      <c r="H384" s="18">
        <v>0</v>
      </c>
      <c r="I384" s="18">
        <v>0</v>
      </c>
    </row>
    <row r="385" spans="1:9" x14ac:dyDescent="0.25">
      <c r="A385" t="s">
        <v>129</v>
      </c>
      <c r="B385" t="s">
        <v>48</v>
      </c>
      <c r="C385" t="s">
        <v>67</v>
      </c>
      <c r="D385" t="s">
        <v>60</v>
      </c>
      <c r="E385" s="18">
        <v>0</v>
      </c>
      <c r="F385" s="18">
        <v>0</v>
      </c>
      <c r="G385" s="18">
        <v>0</v>
      </c>
      <c r="H385" s="18">
        <v>0</v>
      </c>
      <c r="I385" s="18">
        <v>0</v>
      </c>
    </row>
    <row r="386" spans="1:9" x14ac:dyDescent="0.25">
      <c r="A386" t="s">
        <v>129</v>
      </c>
      <c r="B386" t="s">
        <v>48</v>
      </c>
      <c r="C386" t="s">
        <v>67</v>
      </c>
      <c r="D386" t="s">
        <v>51</v>
      </c>
      <c r="E386" s="18">
        <v>100</v>
      </c>
      <c r="F386" s="18">
        <v>74.22</v>
      </c>
      <c r="G386" s="18">
        <v>74.22</v>
      </c>
      <c r="H386" s="18">
        <v>16.12</v>
      </c>
      <c r="I386" s="18">
        <v>9.66</v>
      </c>
    </row>
    <row r="387" spans="1:9" x14ac:dyDescent="0.25">
      <c r="A387" t="s">
        <v>129</v>
      </c>
      <c r="B387" t="s">
        <v>48</v>
      </c>
      <c r="C387" t="s">
        <v>68</v>
      </c>
      <c r="D387" t="s">
        <v>50</v>
      </c>
      <c r="E387" s="18">
        <v>0</v>
      </c>
      <c r="F387" s="18">
        <v>0</v>
      </c>
      <c r="G387" s="18">
        <v>0</v>
      </c>
      <c r="H387" s="18">
        <v>0</v>
      </c>
      <c r="I387" s="18">
        <v>0</v>
      </c>
    </row>
    <row r="388" spans="1:9" x14ac:dyDescent="0.25">
      <c r="A388" t="s">
        <v>129</v>
      </c>
      <c r="B388" t="s">
        <v>48</v>
      </c>
      <c r="C388" t="s">
        <v>68</v>
      </c>
      <c r="D388" t="s">
        <v>60</v>
      </c>
      <c r="E388" s="18">
        <v>0</v>
      </c>
      <c r="F388" s="18">
        <v>0</v>
      </c>
      <c r="G388" s="18">
        <v>0</v>
      </c>
      <c r="H388" s="18">
        <v>0</v>
      </c>
      <c r="I388" s="18">
        <v>0</v>
      </c>
    </row>
    <row r="389" spans="1:9" x14ac:dyDescent="0.25">
      <c r="A389" t="s">
        <v>129</v>
      </c>
      <c r="B389" t="s">
        <v>48</v>
      </c>
      <c r="C389" t="s">
        <v>68</v>
      </c>
      <c r="D389" t="s">
        <v>51</v>
      </c>
      <c r="E389" s="18">
        <v>400</v>
      </c>
      <c r="F389" s="18">
        <v>0</v>
      </c>
      <c r="G389" s="18">
        <v>0</v>
      </c>
      <c r="H389" s="18">
        <v>0</v>
      </c>
      <c r="I389" s="18">
        <v>400</v>
      </c>
    </row>
    <row r="390" spans="1:9" x14ac:dyDescent="0.25">
      <c r="A390" t="s">
        <v>129</v>
      </c>
      <c r="B390" t="s">
        <v>48</v>
      </c>
      <c r="C390" t="s">
        <v>69</v>
      </c>
      <c r="D390" t="s">
        <v>50</v>
      </c>
      <c r="E390" s="18">
        <v>0</v>
      </c>
      <c r="F390" s="18">
        <v>0</v>
      </c>
      <c r="G390" s="18">
        <v>0</v>
      </c>
      <c r="H390" s="18">
        <v>0</v>
      </c>
      <c r="I390" s="18">
        <v>0</v>
      </c>
    </row>
    <row r="391" spans="1:9" x14ac:dyDescent="0.25">
      <c r="A391" t="s">
        <v>129</v>
      </c>
      <c r="B391" t="s">
        <v>48</v>
      </c>
      <c r="C391" t="s">
        <v>70</v>
      </c>
      <c r="D391" t="s">
        <v>50</v>
      </c>
      <c r="E391" s="18">
        <v>0</v>
      </c>
      <c r="F391" s="18">
        <v>0</v>
      </c>
      <c r="G391" s="18">
        <v>0</v>
      </c>
      <c r="H391" s="18">
        <v>0</v>
      </c>
      <c r="I391" s="18">
        <v>0</v>
      </c>
    </row>
    <row r="392" spans="1:9" x14ac:dyDescent="0.25">
      <c r="A392" t="s">
        <v>129</v>
      </c>
      <c r="B392" t="s">
        <v>48</v>
      </c>
      <c r="C392" t="s">
        <v>71</v>
      </c>
      <c r="D392" t="s">
        <v>50</v>
      </c>
      <c r="E392" s="18">
        <v>0</v>
      </c>
      <c r="F392" s="18">
        <v>0</v>
      </c>
      <c r="G392" s="18">
        <v>0</v>
      </c>
      <c r="H392" s="18">
        <v>0</v>
      </c>
      <c r="I392" s="18">
        <v>0</v>
      </c>
    </row>
    <row r="393" spans="1:9" x14ac:dyDescent="0.25">
      <c r="A393" t="s">
        <v>129</v>
      </c>
      <c r="B393" t="s">
        <v>48</v>
      </c>
      <c r="C393" t="s">
        <v>71</v>
      </c>
      <c r="D393" t="s">
        <v>60</v>
      </c>
      <c r="E393" s="18">
        <v>0</v>
      </c>
      <c r="F393" s="18">
        <v>0</v>
      </c>
      <c r="G393" s="18">
        <v>0</v>
      </c>
      <c r="H393" s="18">
        <v>0</v>
      </c>
      <c r="I393" s="18">
        <v>0</v>
      </c>
    </row>
    <row r="394" spans="1:9" x14ac:dyDescent="0.25">
      <c r="A394" t="s">
        <v>129</v>
      </c>
      <c r="B394" t="s">
        <v>48</v>
      </c>
      <c r="C394" t="s">
        <v>71</v>
      </c>
      <c r="D394" t="s">
        <v>51</v>
      </c>
      <c r="E394" s="18">
        <v>10</v>
      </c>
      <c r="F394" s="18">
        <v>6.66</v>
      </c>
      <c r="G394" s="18">
        <v>6.66</v>
      </c>
      <c r="H394" s="18">
        <v>0</v>
      </c>
      <c r="I394" s="18">
        <v>3.34</v>
      </c>
    </row>
    <row r="395" spans="1:9" x14ac:dyDescent="0.25">
      <c r="A395" t="s">
        <v>129</v>
      </c>
      <c r="B395" t="s">
        <v>48</v>
      </c>
      <c r="C395" t="s">
        <v>72</v>
      </c>
      <c r="D395" t="s">
        <v>50</v>
      </c>
      <c r="E395" s="18">
        <v>0</v>
      </c>
      <c r="F395" s="18">
        <v>0</v>
      </c>
      <c r="G395" s="18">
        <v>0</v>
      </c>
      <c r="H395" s="18">
        <v>0</v>
      </c>
      <c r="I395" s="18">
        <v>0</v>
      </c>
    </row>
    <row r="396" spans="1:9" x14ac:dyDescent="0.25">
      <c r="A396" t="s">
        <v>129</v>
      </c>
      <c r="B396" t="s">
        <v>48</v>
      </c>
      <c r="C396" t="s">
        <v>72</v>
      </c>
      <c r="D396" t="s">
        <v>51</v>
      </c>
      <c r="E396" s="18">
        <v>0</v>
      </c>
      <c r="F396" s="18">
        <v>0</v>
      </c>
      <c r="G396" s="18">
        <v>0</v>
      </c>
      <c r="H396" s="18">
        <v>0</v>
      </c>
      <c r="I396" s="18">
        <v>0</v>
      </c>
    </row>
    <row r="397" spans="1:9" x14ac:dyDescent="0.25">
      <c r="A397" t="s">
        <v>129</v>
      </c>
      <c r="B397" t="s">
        <v>48</v>
      </c>
      <c r="C397" t="s">
        <v>73</v>
      </c>
      <c r="D397" t="s">
        <v>50</v>
      </c>
      <c r="E397" s="18">
        <v>0</v>
      </c>
      <c r="F397" s="18">
        <v>0</v>
      </c>
      <c r="G397" s="18">
        <v>0</v>
      </c>
      <c r="H397" s="18">
        <v>0</v>
      </c>
      <c r="I397" s="18">
        <v>0</v>
      </c>
    </row>
    <row r="398" spans="1:9" x14ac:dyDescent="0.25">
      <c r="A398" t="s">
        <v>129</v>
      </c>
      <c r="B398" t="s">
        <v>48</v>
      </c>
      <c r="C398" t="s">
        <v>74</v>
      </c>
      <c r="D398" t="s">
        <v>53</v>
      </c>
      <c r="E398" s="18">
        <v>0</v>
      </c>
      <c r="F398" s="18">
        <v>0</v>
      </c>
      <c r="G398" s="18">
        <v>0</v>
      </c>
      <c r="H398" s="18">
        <v>0</v>
      </c>
      <c r="I398" s="18">
        <v>0</v>
      </c>
    </row>
    <row r="399" spans="1:9" x14ac:dyDescent="0.25">
      <c r="A399" t="s">
        <v>129</v>
      </c>
      <c r="B399" t="s">
        <v>48</v>
      </c>
      <c r="C399" t="s">
        <v>75</v>
      </c>
      <c r="D399" t="s">
        <v>53</v>
      </c>
      <c r="E399" s="18">
        <v>0</v>
      </c>
      <c r="F399" s="18">
        <v>0</v>
      </c>
      <c r="G399" s="18">
        <v>0</v>
      </c>
      <c r="H399" s="18">
        <v>0</v>
      </c>
      <c r="I399" s="18">
        <v>0</v>
      </c>
    </row>
    <row r="400" spans="1:9" x14ac:dyDescent="0.25">
      <c r="A400" t="s">
        <v>129</v>
      </c>
      <c r="B400" t="s">
        <v>48</v>
      </c>
      <c r="C400" t="s">
        <v>130</v>
      </c>
      <c r="D400" t="s">
        <v>50</v>
      </c>
      <c r="E400" s="18">
        <v>0</v>
      </c>
      <c r="F400" s="18">
        <v>0</v>
      </c>
      <c r="G400" s="18">
        <v>0</v>
      </c>
      <c r="H400" s="18">
        <v>0</v>
      </c>
      <c r="I400" s="18">
        <v>0</v>
      </c>
    </row>
    <row r="401" spans="1:9" x14ac:dyDescent="0.25">
      <c r="A401" t="s">
        <v>129</v>
      </c>
      <c r="B401" t="s">
        <v>48</v>
      </c>
      <c r="C401" t="s">
        <v>77</v>
      </c>
      <c r="D401" t="s">
        <v>53</v>
      </c>
      <c r="E401" s="18">
        <v>0</v>
      </c>
      <c r="F401" s="18">
        <v>0</v>
      </c>
      <c r="G401" s="18">
        <v>0</v>
      </c>
      <c r="H401" s="18">
        <v>0</v>
      </c>
      <c r="I401" s="18">
        <v>0</v>
      </c>
    </row>
    <row r="402" spans="1:9" x14ac:dyDescent="0.25">
      <c r="A402" t="s">
        <v>129</v>
      </c>
      <c r="B402" t="s">
        <v>48</v>
      </c>
      <c r="C402" t="s">
        <v>79</v>
      </c>
      <c r="D402" t="s">
        <v>51</v>
      </c>
      <c r="E402" s="18">
        <v>0</v>
      </c>
      <c r="F402" s="18">
        <v>0</v>
      </c>
      <c r="G402" s="18">
        <v>0</v>
      </c>
      <c r="H402" s="18">
        <v>0</v>
      </c>
      <c r="I402" s="18">
        <v>0</v>
      </c>
    </row>
    <row r="403" spans="1:9" x14ac:dyDescent="0.25">
      <c r="A403" t="s">
        <v>129</v>
      </c>
      <c r="B403" t="s">
        <v>48</v>
      </c>
      <c r="C403" t="s">
        <v>79</v>
      </c>
      <c r="D403" t="s">
        <v>53</v>
      </c>
      <c r="E403" s="18">
        <v>0</v>
      </c>
      <c r="F403" s="18">
        <v>0</v>
      </c>
      <c r="G403" s="18">
        <v>0</v>
      </c>
      <c r="H403" s="18">
        <v>0</v>
      </c>
      <c r="I403" s="18">
        <v>0</v>
      </c>
    </row>
    <row r="404" spans="1:9" x14ac:dyDescent="0.25">
      <c r="A404" t="s">
        <v>129</v>
      </c>
      <c r="B404" t="s">
        <v>48</v>
      </c>
      <c r="C404" t="s">
        <v>81</v>
      </c>
      <c r="D404" t="s">
        <v>50</v>
      </c>
      <c r="E404" s="18">
        <v>0</v>
      </c>
      <c r="F404" s="18">
        <v>0</v>
      </c>
      <c r="G404" s="18">
        <v>0</v>
      </c>
      <c r="H404" s="18">
        <v>0</v>
      </c>
      <c r="I404" s="18">
        <v>0</v>
      </c>
    </row>
    <row r="405" spans="1:9" x14ac:dyDescent="0.25">
      <c r="A405" t="s">
        <v>129</v>
      </c>
      <c r="B405" t="s">
        <v>48</v>
      </c>
      <c r="C405" t="s">
        <v>81</v>
      </c>
      <c r="D405" t="s">
        <v>53</v>
      </c>
      <c r="E405" s="18">
        <v>0</v>
      </c>
      <c r="F405" s="18">
        <v>0</v>
      </c>
      <c r="G405" s="18">
        <v>0</v>
      </c>
      <c r="H405" s="18">
        <v>0</v>
      </c>
      <c r="I405" s="18">
        <v>0</v>
      </c>
    </row>
    <row r="406" spans="1:9" x14ac:dyDescent="0.25">
      <c r="A406" t="s">
        <v>129</v>
      </c>
      <c r="B406" t="s">
        <v>85</v>
      </c>
      <c r="C406" t="s">
        <v>72</v>
      </c>
      <c r="D406" t="s">
        <v>50</v>
      </c>
      <c r="E406" s="18">
        <v>0</v>
      </c>
      <c r="F406" s="18">
        <v>0</v>
      </c>
      <c r="G406" s="18">
        <v>0</v>
      </c>
      <c r="H406" s="18">
        <v>0</v>
      </c>
      <c r="I406" s="18">
        <v>0</v>
      </c>
    </row>
    <row r="407" spans="1:9" x14ac:dyDescent="0.25">
      <c r="A407" t="s">
        <v>129</v>
      </c>
      <c r="B407" t="s">
        <v>93</v>
      </c>
      <c r="C407" t="s">
        <v>130</v>
      </c>
      <c r="D407" t="s">
        <v>50</v>
      </c>
      <c r="E407" s="18">
        <v>0</v>
      </c>
      <c r="F407" s="18">
        <v>0</v>
      </c>
      <c r="G407" s="18">
        <v>0</v>
      </c>
      <c r="H407" s="18">
        <v>0</v>
      </c>
      <c r="I407" s="18">
        <v>0</v>
      </c>
    </row>
    <row r="408" spans="1:9" x14ac:dyDescent="0.25">
      <c r="A408" t="s">
        <v>129</v>
      </c>
      <c r="B408" t="s">
        <v>93</v>
      </c>
      <c r="C408" t="s">
        <v>77</v>
      </c>
      <c r="D408" t="s">
        <v>50</v>
      </c>
      <c r="E408" s="18">
        <v>0</v>
      </c>
      <c r="F408" s="18">
        <v>0</v>
      </c>
      <c r="G408" s="18">
        <v>0</v>
      </c>
      <c r="H408" s="18">
        <v>0</v>
      </c>
      <c r="I408" s="18">
        <v>0</v>
      </c>
    </row>
    <row r="409" spans="1:9" x14ac:dyDescent="0.25">
      <c r="A409" t="s">
        <v>129</v>
      </c>
      <c r="B409" t="s">
        <v>93</v>
      </c>
      <c r="C409" t="s">
        <v>80</v>
      </c>
      <c r="D409" t="s">
        <v>50</v>
      </c>
      <c r="E409" s="18">
        <v>0</v>
      </c>
      <c r="F409" s="18">
        <v>0</v>
      </c>
      <c r="G409" s="18">
        <v>0</v>
      </c>
      <c r="H409" s="18">
        <v>0</v>
      </c>
      <c r="I409" s="18">
        <v>0</v>
      </c>
    </row>
    <row r="410" spans="1:9" x14ac:dyDescent="0.25">
      <c r="A410" t="s">
        <v>129</v>
      </c>
      <c r="B410" t="s">
        <v>93</v>
      </c>
      <c r="C410" t="s">
        <v>81</v>
      </c>
      <c r="D410" t="s">
        <v>50</v>
      </c>
      <c r="E410" s="18">
        <v>0</v>
      </c>
      <c r="F410" s="18">
        <v>0</v>
      </c>
      <c r="G410" s="18">
        <v>0</v>
      </c>
      <c r="H410" s="18">
        <v>0</v>
      </c>
      <c r="I410" s="18">
        <v>0</v>
      </c>
    </row>
    <row r="411" spans="1:9" x14ac:dyDescent="0.25">
      <c r="A411" t="s">
        <v>129</v>
      </c>
      <c r="B411" t="s">
        <v>120</v>
      </c>
      <c r="C411" t="s">
        <v>49</v>
      </c>
      <c r="D411" t="s">
        <v>50</v>
      </c>
      <c r="E411" s="18">
        <v>0</v>
      </c>
      <c r="F411" s="18">
        <v>0</v>
      </c>
      <c r="G411" s="18">
        <v>0</v>
      </c>
      <c r="H411" s="18">
        <v>0</v>
      </c>
      <c r="I411" s="18">
        <v>0</v>
      </c>
    </row>
    <row r="412" spans="1:9" x14ac:dyDescent="0.25">
      <c r="A412" t="s">
        <v>129</v>
      </c>
      <c r="B412" t="s">
        <v>120</v>
      </c>
      <c r="C412" t="s">
        <v>57</v>
      </c>
      <c r="D412" t="s">
        <v>50</v>
      </c>
      <c r="E412" s="18">
        <v>0</v>
      </c>
      <c r="F412" s="18">
        <v>0</v>
      </c>
      <c r="G412" s="18">
        <v>0</v>
      </c>
      <c r="H412" s="18">
        <v>0</v>
      </c>
      <c r="I412" s="18">
        <v>0</v>
      </c>
    </row>
    <row r="413" spans="1:9" x14ac:dyDescent="0.25">
      <c r="A413" t="s">
        <v>129</v>
      </c>
      <c r="B413" t="s">
        <v>120</v>
      </c>
      <c r="C413" t="s">
        <v>59</v>
      </c>
      <c r="D413" t="s">
        <v>50</v>
      </c>
      <c r="E413" s="18">
        <v>0</v>
      </c>
      <c r="F413" s="18">
        <v>0</v>
      </c>
      <c r="G413" s="18">
        <v>0</v>
      </c>
      <c r="H413" s="18">
        <v>0</v>
      </c>
      <c r="I413" s="18">
        <v>0</v>
      </c>
    </row>
    <row r="414" spans="1:9" x14ac:dyDescent="0.25">
      <c r="A414" t="s">
        <v>129</v>
      </c>
      <c r="B414" t="s">
        <v>120</v>
      </c>
      <c r="C414" t="s">
        <v>61</v>
      </c>
      <c r="D414" t="s">
        <v>50</v>
      </c>
      <c r="E414" s="18">
        <v>0</v>
      </c>
      <c r="F414" s="18">
        <v>0</v>
      </c>
      <c r="G414" s="18">
        <v>0</v>
      </c>
      <c r="H414" s="18">
        <v>0</v>
      </c>
      <c r="I414" s="18">
        <v>0</v>
      </c>
    </row>
    <row r="415" spans="1:9" x14ac:dyDescent="0.25">
      <c r="A415" t="s">
        <v>129</v>
      </c>
      <c r="B415" t="s">
        <v>120</v>
      </c>
      <c r="C415" t="s">
        <v>62</v>
      </c>
      <c r="D415" t="s">
        <v>50</v>
      </c>
      <c r="E415" s="18">
        <v>0</v>
      </c>
      <c r="F415" s="18">
        <v>0</v>
      </c>
      <c r="G415" s="18">
        <v>0</v>
      </c>
      <c r="H415" s="18">
        <v>0</v>
      </c>
      <c r="I415" s="18">
        <v>0</v>
      </c>
    </row>
    <row r="416" spans="1:9" x14ac:dyDescent="0.25">
      <c r="A416" t="s">
        <v>129</v>
      </c>
      <c r="B416" t="s">
        <v>120</v>
      </c>
      <c r="C416" t="s">
        <v>63</v>
      </c>
      <c r="D416" t="s">
        <v>50</v>
      </c>
      <c r="E416" s="18">
        <v>0</v>
      </c>
      <c r="F416" s="18">
        <v>0</v>
      </c>
      <c r="G416" s="18">
        <v>0</v>
      </c>
      <c r="H416" s="18">
        <v>0</v>
      </c>
      <c r="I416" s="18">
        <v>0</v>
      </c>
    </row>
    <row r="417" spans="1:9" x14ac:dyDescent="0.25">
      <c r="A417" t="s">
        <v>129</v>
      </c>
      <c r="B417" t="s">
        <v>120</v>
      </c>
      <c r="C417" t="s">
        <v>64</v>
      </c>
      <c r="D417" t="s">
        <v>50</v>
      </c>
      <c r="E417" s="18">
        <v>0</v>
      </c>
      <c r="F417" s="18">
        <v>0</v>
      </c>
      <c r="G417" s="18">
        <v>0</v>
      </c>
      <c r="H417" s="18">
        <v>0</v>
      </c>
      <c r="I417" s="18">
        <v>0</v>
      </c>
    </row>
    <row r="418" spans="1:9" x14ac:dyDescent="0.25">
      <c r="A418" t="s">
        <v>129</v>
      </c>
      <c r="B418" t="s">
        <v>120</v>
      </c>
      <c r="C418" t="s">
        <v>65</v>
      </c>
      <c r="D418" t="s">
        <v>50</v>
      </c>
      <c r="E418" s="18">
        <v>0</v>
      </c>
      <c r="F418" s="18">
        <v>0</v>
      </c>
      <c r="G418" s="18">
        <v>0</v>
      </c>
      <c r="H418" s="18">
        <v>0</v>
      </c>
      <c r="I418" s="18">
        <v>0</v>
      </c>
    </row>
    <row r="419" spans="1:9" x14ac:dyDescent="0.25">
      <c r="A419" t="s">
        <v>129</v>
      </c>
      <c r="B419" t="s">
        <v>120</v>
      </c>
      <c r="C419" t="s">
        <v>66</v>
      </c>
      <c r="D419" t="s">
        <v>50</v>
      </c>
      <c r="E419" s="18">
        <v>0</v>
      </c>
      <c r="F419" s="18">
        <v>0</v>
      </c>
      <c r="G419" s="18">
        <v>0</v>
      </c>
      <c r="H419" s="18">
        <v>0</v>
      </c>
      <c r="I419" s="18">
        <v>0</v>
      </c>
    </row>
    <row r="420" spans="1:9" x14ac:dyDescent="0.25">
      <c r="A420" t="s">
        <v>129</v>
      </c>
      <c r="B420" t="s">
        <v>120</v>
      </c>
      <c r="C420" t="s">
        <v>67</v>
      </c>
      <c r="D420" t="s">
        <v>50</v>
      </c>
      <c r="E420" s="18">
        <v>0</v>
      </c>
      <c r="F420" s="18">
        <v>0</v>
      </c>
      <c r="G420" s="18">
        <v>0</v>
      </c>
      <c r="H420" s="18">
        <v>0</v>
      </c>
      <c r="I420" s="18">
        <v>0</v>
      </c>
    </row>
    <row r="421" spans="1:9" x14ac:dyDescent="0.25">
      <c r="A421" t="s">
        <v>129</v>
      </c>
      <c r="B421" t="s">
        <v>120</v>
      </c>
      <c r="C421" t="s">
        <v>68</v>
      </c>
      <c r="D421" t="s">
        <v>50</v>
      </c>
      <c r="E421" s="18">
        <v>0</v>
      </c>
      <c r="F421" s="18">
        <v>0</v>
      </c>
      <c r="G421" s="18">
        <v>0</v>
      </c>
      <c r="H421" s="18">
        <v>0</v>
      </c>
      <c r="I421" s="18">
        <v>0</v>
      </c>
    </row>
    <row r="422" spans="1:9" x14ac:dyDescent="0.25">
      <c r="A422" t="s">
        <v>129</v>
      </c>
      <c r="B422" t="s">
        <v>120</v>
      </c>
      <c r="C422" t="s">
        <v>71</v>
      </c>
      <c r="D422" t="s">
        <v>50</v>
      </c>
      <c r="E422" s="18">
        <v>0</v>
      </c>
      <c r="F422" s="18">
        <v>0</v>
      </c>
      <c r="G422" s="18">
        <v>0</v>
      </c>
      <c r="H422" s="18">
        <v>0</v>
      </c>
      <c r="I422" s="18">
        <v>0</v>
      </c>
    </row>
    <row r="423" spans="1:9" x14ac:dyDescent="0.25">
      <c r="A423" t="s">
        <v>129</v>
      </c>
      <c r="B423" t="s">
        <v>120</v>
      </c>
      <c r="C423" t="s">
        <v>74</v>
      </c>
      <c r="D423" t="s">
        <v>50</v>
      </c>
      <c r="E423" s="18">
        <v>0</v>
      </c>
      <c r="F423" s="18">
        <v>0</v>
      </c>
      <c r="G423" s="18">
        <v>0</v>
      </c>
      <c r="H423" s="18">
        <v>0</v>
      </c>
      <c r="I423" s="18">
        <v>0</v>
      </c>
    </row>
    <row r="424" spans="1:9" x14ac:dyDescent="0.25">
      <c r="A424" t="s">
        <v>129</v>
      </c>
      <c r="B424" t="s">
        <v>120</v>
      </c>
      <c r="C424" t="s">
        <v>77</v>
      </c>
      <c r="D424" t="s">
        <v>50</v>
      </c>
      <c r="E424" s="18">
        <v>0</v>
      </c>
      <c r="F424" s="18">
        <v>0</v>
      </c>
      <c r="G424" s="18">
        <v>0</v>
      </c>
      <c r="H424" s="18">
        <v>0</v>
      </c>
      <c r="I424" s="18">
        <v>0</v>
      </c>
    </row>
    <row r="425" spans="1:9" x14ac:dyDescent="0.25">
      <c r="A425" t="s">
        <v>129</v>
      </c>
      <c r="B425" t="s">
        <v>120</v>
      </c>
      <c r="C425" t="s">
        <v>81</v>
      </c>
      <c r="D425" t="s">
        <v>50</v>
      </c>
      <c r="E425" s="18">
        <v>0</v>
      </c>
      <c r="F425" s="18">
        <v>0</v>
      </c>
      <c r="G425" s="18">
        <v>0</v>
      </c>
      <c r="H425" s="18">
        <v>0</v>
      </c>
      <c r="I425" s="18">
        <v>0</v>
      </c>
    </row>
    <row r="426" spans="1:9" x14ac:dyDescent="0.25">
      <c r="A426" t="s">
        <v>131</v>
      </c>
      <c r="B426" t="s">
        <v>48</v>
      </c>
      <c r="C426" t="s">
        <v>49</v>
      </c>
      <c r="D426" t="s">
        <v>50</v>
      </c>
      <c r="E426" s="18">
        <v>0</v>
      </c>
      <c r="F426" s="18">
        <v>0</v>
      </c>
      <c r="G426" s="18">
        <v>0</v>
      </c>
      <c r="H426" s="18">
        <v>0</v>
      </c>
      <c r="I426" s="18">
        <v>0</v>
      </c>
    </row>
    <row r="427" spans="1:9" x14ac:dyDescent="0.25">
      <c r="A427" t="s">
        <v>131</v>
      </c>
      <c r="B427" t="s">
        <v>48</v>
      </c>
      <c r="C427" t="s">
        <v>49</v>
      </c>
      <c r="D427" t="s">
        <v>52</v>
      </c>
      <c r="E427" s="18">
        <v>0</v>
      </c>
      <c r="F427" s="18">
        <v>0</v>
      </c>
      <c r="G427" s="18">
        <v>0</v>
      </c>
      <c r="H427" s="18">
        <v>0</v>
      </c>
      <c r="I427" s="18">
        <v>0</v>
      </c>
    </row>
    <row r="428" spans="1:9" x14ac:dyDescent="0.25">
      <c r="A428" t="s">
        <v>131</v>
      </c>
      <c r="B428" t="s">
        <v>48</v>
      </c>
      <c r="C428" t="s">
        <v>59</v>
      </c>
      <c r="D428" t="s">
        <v>50</v>
      </c>
      <c r="E428" s="18">
        <v>0</v>
      </c>
      <c r="F428" s="18">
        <v>0</v>
      </c>
      <c r="G428" s="18">
        <v>0</v>
      </c>
      <c r="H428" s="18">
        <v>0</v>
      </c>
      <c r="I428" s="18">
        <v>0</v>
      </c>
    </row>
    <row r="429" spans="1:9" x14ac:dyDescent="0.25">
      <c r="A429" t="s">
        <v>131</v>
      </c>
      <c r="B429" t="s">
        <v>48</v>
      </c>
      <c r="C429" t="s">
        <v>61</v>
      </c>
      <c r="D429" t="s">
        <v>50</v>
      </c>
      <c r="E429" s="18">
        <v>0</v>
      </c>
      <c r="F429" s="18">
        <v>0</v>
      </c>
      <c r="G429" s="18">
        <v>0</v>
      </c>
      <c r="H429" s="18">
        <v>0</v>
      </c>
      <c r="I429" s="18">
        <v>0</v>
      </c>
    </row>
    <row r="430" spans="1:9" x14ac:dyDescent="0.25">
      <c r="A430" t="s">
        <v>131</v>
      </c>
      <c r="B430" t="s">
        <v>48</v>
      </c>
      <c r="C430" t="s">
        <v>62</v>
      </c>
      <c r="D430" t="s">
        <v>50</v>
      </c>
      <c r="E430" s="18">
        <v>0</v>
      </c>
      <c r="F430" s="18">
        <v>0</v>
      </c>
      <c r="G430" s="18">
        <v>0</v>
      </c>
      <c r="H430" s="18">
        <v>0</v>
      </c>
      <c r="I430" s="18">
        <v>0</v>
      </c>
    </row>
    <row r="431" spans="1:9" x14ac:dyDescent="0.25">
      <c r="A431" t="s">
        <v>131</v>
      </c>
      <c r="B431" t="s">
        <v>48</v>
      </c>
      <c r="C431" t="s">
        <v>62</v>
      </c>
      <c r="D431" t="s">
        <v>52</v>
      </c>
      <c r="E431" s="18">
        <v>0</v>
      </c>
      <c r="F431" s="18">
        <v>0</v>
      </c>
      <c r="G431" s="18">
        <v>0</v>
      </c>
      <c r="H431" s="18">
        <v>0</v>
      </c>
      <c r="I431" s="18">
        <v>0</v>
      </c>
    </row>
    <row r="432" spans="1:9" x14ac:dyDescent="0.25">
      <c r="A432" t="s">
        <v>131</v>
      </c>
      <c r="B432" t="s">
        <v>48</v>
      </c>
      <c r="C432" t="s">
        <v>63</v>
      </c>
      <c r="D432" t="s">
        <v>50</v>
      </c>
      <c r="E432" s="18">
        <v>0</v>
      </c>
      <c r="F432" s="18">
        <v>0</v>
      </c>
      <c r="G432" s="18">
        <v>0</v>
      </c>
      <c r="H432" s="18">
        <v>0</v>
      </c>
      <c r="I432" s="18">
        <v>0</v>
      </c>
    </row>
    <row r="433" spans="1:9" x14ac:dyDescent="0.25">
      <c r="A433" t="s">
        <v>131</v>
      </c>
      <c r="B433" t="s">
        <v>48</v>
      </c>
      <c r="C433" t="s">
        <v>64</v>
      </c>
      <c r="D433" t="s">
        <v>50</v>
      </c>
      <c r="E433" s="18">
        <v>0</v>
      </c>
      <c r="F433" s="18">
        <v>0</v>
      </c>
      <c r="G433" s="18">
        <v>0</v>
      </c>
      <c r="H433" s="18">
        <v>0</v>
      </c>
      <c r="I433" s="18">
        <v>0</v>
      </c>
    </row>
    <row r="434" spans="1:9" x14ac:dyDescent="0.25">
      <c r="A434" t="s">
        <v>131</v>
      </c>
      <c r="B434" t="s">
        <v>48</v>
      </c>
      <c r="C434" t="s">
        <v>65</v>
      </c>
      <c r="D434" t="s">
        <v>50</v>
      </c>
      <c r="E434" s="18">
        <v>0</v>
      </c>
      <c r="F434" s="18">
        <v>0</v>
      </c>
      <c r="G434" s="18">
        <v>0</v>
      </c>
      <c r="H434" s="18">
        <v>0</v>
      </c>
      <c r="I434" s="18">
        <v>0</v>
      </c>
    </row>
    <row r="435" spans="1:9" x14ac:dyDescent="0.25">
      <c r="A435" t="s">
        <v>131</v>
      </c>
      <c r="B435" t="s">
        <v>48</v>
      </c>
      <c r="C435" t="s">
        <v>66</v>
      </c>
      <c r="D435" t="s">
        <v>50</v>
      </c>
      <c r="E435" s="18">
        <v>0</v>
      </c>
      <c r="F435" s="18">
        <v>0</v>
      </c>
      <c r="G435" s="18">
        <v>0</v>
      </c>
      <c r="H435" s="18">
        <v>0</v>
      </c>
      <c r="I435" s="18">
        <v>0</v>
      </c>
    </row>
    <row r="436" spans="1:9" x14ac:dyDescent="0.25">
      <c r="A436" t="s">
        <v>131</v>
      </c>
      <c r="B436" t="s">
        <v>48</v>
      </c>
      <c r="C436" t="s">
        <v>67</v>
      </c>
      <c r="D436" t="s">
        <v>50</v>
      </c>
      <c r="E436" s="18">
        <v>0</v>
      </c>
      <c r="F436" s="18">
        <v>0</v>
      </c>
      <c r="G436" s="18">
        <v>0</v>
      </c>
      <c r="H436" s="18">
        <v>0</v>
      </c>
      <c r="I436" s="18">
        <v>0</v>
      </c>
    </row>
    <row r="437" spans="1:9" x14ac:dyDescent="0.25">
      <c r="A437" t="s">
        <v>131</v>
      </c>
      <c r="B437" t="s">
        <v>48</v>
      </c>
      <c r="C437" t="s">
        <v>69</v>
      </c>
      <c r="D437" t="s">
        <v>50</v>
      </c>
      <c r="E437" s="18">
        <v>0</v>
      </c>
      <c r="F437" s="18">
        <v>0</v>
      </c>
      <c r="G437" s="18">
        <v>0</v>
      </c>
      <c r="H437" s="18">
        <v>0</v>
      </c>
      <c r="I437" s="18">
        <v>0</v>
      </c>
    </row>
    <row r="438" spans="1:9" x14ac:dyDescent="0.25">
      <c r="A438" t="s">
        <v>131</v>
      </c>
      <c r="B438" t="s">
        <v>48</v>
      </c>
      <c r="C438" t="s">
        <v>70</v>
      </c>
      <c r="D438" t="s">
        <v>50</v>
      </c>
      <c r="E438" s="18">
        <v>0</v>
      </c>
      <c r="F438" s="18">
        <v>0</v>
      </c>
      <c r="G438" s="18">
        <v>0</v>
      </c>
      <c r="H438" s="18">
        <v>0</v>
      </c>
      <c r="I438" s="18">
        <v>0</v>
      </c>
    </row>
    <row r="439" spans="1:9" x14ac:dyDescent="0.25">
      <c r="A439" t="s">
        <v>131</v>
      </c>
      <c r="B439" t="s">
        <v>48</v>
      </c>
      <c r="C439" t="s">
        <v>71</v>
      </c>
      <c r="D439" t="s">
        <v>50</v>
      </c>
      <c r="E439" s="18">
        <v>0</v>
      </c>
      <c r="F439" s="18">
        <v>0</v>
      </c>
      <c r="G439" s="18">
        <v>0</v>
      </c>
      <c r="H439" s="18">
        <v>0</v>
      </c>
      <c r="I439" s="18">
        <v>0</v>
      </c>
    </row>
    <row r="440" spans="1:9" x14ac:dyDescent="0.25">
      <c r="A440" t="s">
        <v>131</v>
      </c>
      <c r="B440" t="s">
        <v>85</v>
      </c>
      <c r="C440" t="s">
        <v>86</v>
      </c>
      <c r="D440" t="s">
        <v>50</v>
      </c>
      <c r="E440" s="18">
        <v>0</v>
      </c>
      <c r="F440" s="18">
        <v>0</v>
      </c>
      <c r="G440" s="18">
        <v>0</v>
      </c>
      <c r="H440" s="18">
        <v>0</v>
      </c>
      <c r="I440" s="18">
        <v>0</v>
      </c>
    </row>
    <row r="441" spans="1:9" x14ac:dyDescent="0.25">
      <c r="A441" t="s">
        <v>131</v>
      </c>
      <c r="B441" t="s">
        <v>85</v>
      </c>
      <c r="C441" t="s">
        <v>86</v>
      </c>
      <c r="D441" t="s">
        <v>52</v>
      </c>
      <c r="E441" s="18">
        <v>15000</v>
      </c>
      <c r="F441" s="18">
        <v>5903.04</v>
      </c>
      <c r="G441" s="18">
        <v>5903.04</v>
      </c>
      <c r="H441" s="18">
        <v>9096.9599999999991</v>
      </c>
      <c r="I441" s="18">
        <v>0</v>
      </c>
    </row>
    <row r="442" spans="1:9" x14ac:dyDescent="0.25">
      <c r="A442" t="s">
        <v>131</v>
      </c>
      <c r="B442" t="s">
        <v>85</v>
      </c>
      <c r="C442" t="s">
        <v>87</v>
      </c>
      <c r="D442" t="s">
        <v>50</v>
      </c>
      <c r="E442" s="18">
        <v>0</v>
      </c>
      <c r="F442" s="18">
        <v>0</v>
      </c>
      <c r="G442" s="18">
        <v>0</v>
      </c>
      <c r="H442" s="18">
        <v>0</v>
      </c>
      <c r="I442" s="18">
        <v>0</v>
      </c>
    </row>
    <row r="443" spans="1:9" x14ac:dyDescent="0.25">
      <c r="A443" t="s">
        <v>131</v>
      </c>
      <c r="B443" t="s">
        <v>85</v>
      </c>
      <c r="C443" t="s">
        <v>87</v>
      </c>
      <c r="D443" t="s">
        <v>52</v>
      </c>
      <c r="E443" s="18">
        <v>15000</v>
      </c>
      <c r="F443" s="18">
        <v>7565.29</v>
      </c>
      <c r="G443" s="18">
        <v>7565.29</v>
      </c>
      <c r="H443" s="18">
        <v>5059.3</v>
      </c>
      <c r="I443" s="18">
        <v>2375.41</v>
      </c>
    </row>
    <row r="444" spans="1:9" x14ac:dyDescent="0.25">
      <c r="A444" t="s">
        <v>131</v>
      </c>
      <c r="B444" t="s">
        <v>85</v>
      </c>
      <c r="C444" t="s">
        <v>88</v>
      </c>
      <c r="D444" t="s">
        <v>50</v>
      </c>
      <c r="E444" s="18">
        <v>0</v>
      </c>
      <c r="F444" s="18">
        <v>0</v>
      </c>
      <c r="G444" s="18">
        <v>0</v>
      </c>
      <c r="H444" s="18">
        <v>0</v>
      </c>
      <c r="I444" s="18">
        <v>0</v>
      </c>
    </row>
    <row r="445" spans="1:9" x14ac:dyDescent="0.25">
      <c r="A445" t="s">
        <v>131</v>
      </c>
      <c r="B445" t="s">
        <v>85</v>
      </c>
      <c r="C445" t="s">
        <v>88</v>
      </c>
      <c r="D445" t="s">
        <v>52</v>
      </c>
      <c r="E445" s="18">
        <v>0</v>
      </c>
      <c r="F445" s="18">
        <v>0</v>
      </c>
      <c r="G445" s="18">
        <v>0</v>
      </c>
      <c r="H445" s="18">
        <v>0</v>
      </c>
      <c r="I445" s="18">
        <v>0</v>
      </c>
    </row>
    <row r="446" spans="1:9" x14ac:dyDescent="0.25">
      <c r="A446" t="s">
        <v>131</v>
      </c>
      <c r="B446" t="s">
        <v>85</v>
      </c>
      <c r="C446" t="s">
        <v>89</v>
      </c>
      <c r="D446" t="s">
        <v>50</v>
      </c>
      <c r="E446" s="18">
        <v>0</v>
      </c>
      <c r="F446" s="18">
        <v>0</v>
      </c>
      <c r="G446" s="18">
        <v>0</v>
      </c>
      <c r="H446" s="18">
        <v>0</v>
      </c>
      <c r="I446" s="18">
        <v>0</v>
      </c>
    </row>
    <row r="447" spans="1:9" x14ac:dyDescent="0.25">
      <c r="A447" t="s">
        <v>131</v>
      </c>
      <c r="B447" t="s">
        <v>85</v>
      </c>
      <c r="C447" t="s">
        <v>89</v>
      </c>
      <c r="D447" t="s">
        <v>52</v>
      </c>
      <c r="E447" s="18">
        <v>15000</v>
      </c>
      <c r="F447" s="18">
        <v>9562.5</v>
      </c>
      <c r="G447" s="18">
        <v>9562.5</v>
      </c>
      <c r="H447" s="18">
        <v>637.5</v>
      </c>
      <c r="I447" s="18">
        <v>4800</v>
      </c>
    </row>
    <row r="448" spans="1:9" x14ac:dyDescent="0.25">
      <c r="A448" t="s">
        <v>131</v>
      </c>
      <c r="B448" t="s">
        <v>85</v>
      </c>
      <c r="C448" t="s">
        <v>90</v>
      </c>
      <c r="D448" t="s">
        <v>50</v>
      </c>
      <c r="E448" s="18">
        <v>0</v>
      </c>
      <c r="F448" s="18">
        <v>0</v>
      </c>
      <c r="G448" s="18">
        <v>0</v>
      </c>
      <c r="H448" s="18">
        <v>0</v>
      </c>
      <c r="I448" s="18">
        <v>0</v>
      </c>
    </row>
    <row r="449" spans="1:9" x14ac:dyDescent="0.25">
      <c r="A449" t="s">
        <v>131</v>
      </c>
      <c r="B449" t="s">
        <v>85</v>
      </c>
      <c r="C449" t="s">
        <v>90</v>
      </c>
      <c r="D449" t="s">
        <v>52</v>
      </c>
      <c r="E449" s="18">
        <v>0</v>
      </c>
      <c r="F449" s="18">
        <v>0</v>
      </c>
      <c r="G449" s="18">
        <v>0</v>
      </c>
      <c r="H449" s="18">
        <v>0</v>
      </c>
      <c r="I449" s="18">
        <v>0</v>
      </c>
    </row>
    <row r="450" spans="1:9" x14ac:dyDescent="0.25">
      <c r="A450" t="s">
        <v>131</v>
      </c>
      <c r="B450" t="s">
        <v>85</v>
      </c>
      <c r="C450" t="s">
        <v>132</v>
      </c>
      <c r="D450" t="s">
        <v>50</v>
      </c>
      <c r="E450" s="18">
        <v>0</v>
      </c>
      <c r="F450" s="18">
        <v>0</v>
      </c>
      <c r="G450" s="18">
        <v>0</v>
      </c>
      <c r="H450" s="18">
        <v>0</v>
      </c>
      <c r="I450" s="18">
        <v>0</v>
      </c>
    </row>
    <row r="451" spans="1:9" x14ac:dyDescent="0.25">
      <c r="A451" t="s">
        <v>131</v>
      </c>
      <c r="B451" t="s">
        <v>85</v>
      </c>
      <c r="C451" t="s">
        <v>91</v>
      </c>
      <c r="D451" t="s">
        <v>52</v>
      </c>
      <c r="E451" s="18">
        <v>15000</v>
      </c>
      <c r="F451" s="18">
        <v>5600</v>
      </c>
      <c r="G451" s="18">
        <v>5600</v>
      </c>
      <c r="H451" s="18">
        <v>2400</v>
      </c>
      <c r="I451" s="18">
        <v>7000</v>
      </c>
    </row>
    <row r="452" spans="1:9" x14ac:dyDescent="0.25">
      <c r="A452" t="s">
        <v>131</v>
      </c>
      <c r="B452" t="s">
        <v>85</v>
      </c>
      <c r="C452" t="s">
        <v>92</v>
      </c>
      <c r="D452" t="s">
        <v>52</v>
      </c>
      <c r="E452" s="18">
        <v>0</v>
      </c>
      <c r="F452" s="18">
        <v>0</v>
      </c>
      <c r="G452" s="18">
        <v>0</v>
      </c>
      <c r="H452" s="18">
        <v>0</v>
      </c>
      <c r="I452" s="18">
        <v>0</v>
      </c>
    </row>
    <row r="453" spans="1:9" x14ac:dyDescent="0.25">
      <c r="A453" t="s">
        <v>131</v>
      </c>
      <c r="B453" t="s">
        <v>85</v>
      </c>
      <c r="C453" t="s">
        <v>79</v>
      </c>
      <c r="D453" t="s">
        <v>50</v>
      </c>
      <c r="E453" s="18">
        <v>0</v>
      </c>
      <c r="F453" s="18">
        <v>0</v>
      </c>
      <c r="G453" s="18">
        <v>0</v>
      </c>
      <c r="H453" s="18">
        <v>0</v>
      </c>
      <c r="I453" s="18">
        <v>0</v>
      </c>
    </row>
    <row r="454" spans="1:9" x14ac:dyDescent="0.25">
      <c r="A454" t="s">
        <v>131</v>
      </c>
      <c r="B454" t="s">
        <v>85</v>
      </c>
      <c r="C454" t="s">
        <v>79</v>
      </c>
      <c r="D454" t="s">
        <v>52</v>
      </c>
      <c r="E454" s="18">
        <v>0</v>
      </c>
      <c r="F454" s="18">
        <v>0</v>
      </c>
      <c r="G454" s="18">
        <v>0</v>
      </c>
      <c r="H454" s="18">
        <v>0</v>
      </c>
      <c r="I454" s="18">
        <v>0</v>
      </c>
    </row>
    <row r="455" spans="1:9" x14ac:dyDescent="0.25">
      <c r="A455" t="s">
        <v>131</v>
      </c>
      <c r="B455" t="s">
        <v>85</v>
      </c>
      <c r="C455" t="s">
        <v>81</v>
      </c>
      <c r="D455" t="s">
        <v>50</v>
      </c>
      <c r="E455" s="18">
        <v>0</v>
      </c>
      <c r="F455" s="18">
        <v>0</v>
      </c>
      <c r="G455" s="18">
        <v>0</v>
      </c>
      <c r="H455" s="18">
        <v>0</v>
      </c>
      <c r="I455" s="18">
        <v>0</v>
      </c>
    </row>
    <row r="456" spans="1:9" x14ac:dyDescent="0.25">
      <c r="A456" t="s">
        <v>131</v>
      </c>
      <c r="B456" t="s">
        <v>85</v>
      </c>
      <c r="C456" t="s">
        <v>81</v>
      </c>
      <c r="D456" t="s">
        <v>52</v>
      </c>
      <c r="E456" s="18">
        <v>20368</v>
      </c>
      <c r="F456" s="18">
        <v>0</v>
      </c>
      <c r="G456" s="18">
        <v>0</v>
      </c>
      <c r="H456" s="18">
        <v>0</v>
      </c>
      <c r="I456" s="18">
        <v>20368</v>
      </c>
    </row>
    <row r="457" spans="1:9" x14ac:dyDescent="0.25">
      <c r="A457" t="s">
        <v>131</v>
      </c>
      <c r="B457" t="s">
        <v>85</v>
      </c>
      <c r="C457" t="s">
        <v>84</v>
      </c>
      <c r="D457" t="s">
        <v>50</v>
      </c>
      <c r="E457" s="18">
        <v>0</v>
      </c>
      <c r="F457" s="18">
        <v>0</v>
      </c>
      <c r="G457" s="18">
        <v>0</v>
      </c>
      <c r="H457" s="18">
        <v>0</v>
      </c>
      <c r="I457" s="18">
        <v>0</v>
      </c>
    </row>
    <row r="458" spans="1:9" x14ac:dyDescent="0.25">
      <c r="A458" t="s">
        <v>131</v>
      </c>
      <c r="B458" t="s">
        <v>85</v>
      </c>
      <c r="C458" t="s">
        <v>84</v>
      </c>
      <c r="D458" t="s">
        <v>52</v>
      </c>
      <c r="E458" s="18">
        <v>0</v>
      </c>
      <c r="F458" s="18">
        <v>0</v>
      </c>
      <c r="G458" s="18">
        <v>0</v>
      </c>
      <c r="H458" s="18">
        <v>0</v>
      </c>
      <c r="I458" s="18">
        <v>0</v>
      </c>
    </row>
    <row r="459" spans="1:9" x14ac:dyDescent="0.25">
      <c r="A459" t="s">
        <v>131</v>
      </c>
      <c r="B459" t="s">
        <v>94</v>
      </c>
      <c r="C459" t="s">
        <v>95</v>
      </c>
      <c r="D459" t="s">
        <v>52</v>
      </c>
      <c r="E459" s="18">
        <v>0</v>
      </c>
      <c r="F459" s="18">
        <v>0</v>
      </c>
      <c r="G459" s="18">
        <v>0</v>
      </c>
      <c r="H459" s="18">
        <v>0</v>
      </c>
      <c r="I459" s="18">
        <v>0</v>
      </c>
    </row>
    <row r="460" spans="1:9" x14ac:dyDescent="0.25">
      <c r="A460" t="s">
        <v>133</v>
      </c>
      <c r="B460" t="s">
        <v>48</v>
      </c>
      <c r="C460" t="s">
        <v>49</v>
      </c>
      <c r="D460" t="s">
        <v>50</v>
      </c>
      <c r="E460" s="18">
        <v>0</v>
      </c>
      <c r="F460" s="18">
        <v>0</v>
      </c>
      <c r="G460" s="18">
        <v>0</v>
      </c>
      <c r="H460" s="18">
        <v>0</v>
      </c>
      <c r="I460" s="18">
        <v>0</v>
      </c>
    </row>
    <row r="461" spans="1:9" x14ac:dyDescent="0.25">
      <c r="A461" t="s">
        <v>133</v>
      </c>
      <c r="B461" t="s">
        <v>48</v>
      </c>
      <c r="C461" t="s">
        <v>57</v>
      </c>
      <c r="D461" t="s">
        <v>51</v>
      </c>
      <c r="E461" s="18">
        <v>500</v>
      </c>
      <c r="F461" s="18">
        <v>0</v>
      </c>
      <c r="G461" s="18">
        <v>0</v>
      </c>
      <c r="H461" s="18">
        <v>0</v>
      </c>
      <c r="I461" s="18">
        <v>500</v>
      </c>
    </row>
    <row r="462" spans="1:9" x14ac:dyDescent="0.25">
      <c r="A462" t="s">
        <v>133</v>
      </c>
      <c r="B462" t="s">
        <v>48</v>
      </c>
      <c r="C462" t="s">
        <v>59</v>
      </c>
      <c r="D462" t="s">
        <v>50</v>
      </c>
      <c r="E462" s="18">
        <v>0</v>
      </c>
      <c r="F462" s="18">
        <v>0</v>
      </c>
      <c r="G462" s="18">
        <v>0</v>
      </c>
      <c r="H462" s="18">
        <v>0</v>
      </c>
      <c r="I462" s="18">
        <v>0</v>
      </c>
    </row>
    <row r="463" spans="1:9" x14ac:dyDescent="0.25">
      <c r="A463" t="s">
        <v>133</v>
      </c>
      <c r="B463" t="s">
        <v>48</v>
      </c>
      <c r="C463" t="s">
        <v>59</v>
      </c>
      <c r="D463" t="s">
        <v>51</v>
      </c>
      <c r="E463" s="18">
        <v>139</v>
      </c>
      <c r="F463" s="18">
        <v>0</v>
      </c>
      <c r="G463" s="18">
        <v>0</v>
      </c>
      <c r="H463" s="18">
        <v>0</v>
      </c>
      <c r="I463" s="18">
        <v>139</v>
      </c>
    </row>
    <row r="464" spans="1:9" x14ac:dyDescent="0.25">
      <c r="A464" t="s">
        <v>133</v>
      </c>
      <c r="B464" t="s">
        <v>48</v>
      </c>
      <c r="C464" t="s">
        <v>61</v>
      </c>
      <c r="D464" t="s">
        <v>50</v>
      </c>
      <c r="E464" s="18">
        <v>0</v>
      </c>
      <c r="F464" s="18">
        <v>0</v>
      </c>
      <c r="G464" s="18">
        <v>0</v>
      </c>
      <c r="H464" s="18">
        <v>0</v>
      </c>
      <c r="I464" s="18">
        <v>0</v>
      </c>
    </row>
    <row r="465" spans="1:9" x14ac:dyDescent="0.25">
      <c r="A465" t="s">
        <v>133</v>
      </c>
      <c r="B465" t="s">
        <v>48</v>
      </c>
      <c r="C465" t="s">
        <v>61</v>
      </c>
      <c r="D465" t="s">
        <v>51</v>
      </c>
      <c r="E465" s="18">
        <v>15</v>
      </c>
      <c r="F465" s="18">
        <v>0</v>
      </c>
      <c r="G465" s="18">
        <v>0</v>
      </c>
      <c r="H465" s="18">
        <v>0</v>
      </c>
      <c r="I465" s="18">
        <v>15</v>
      </c>
    </row>
    <row r="466" spans="1:9" x14ac:dyDescent="0.25">
      <c r="A466" t="s">
        <v>133</v>
      </c>
      <c r="B466" t="s">
        <v>48</v>
      </c>
      <c r="C466" t="s">
        <v>62</v>
      </c>
      <c r="D466" t="s">
        <v>50</v>
      </c>
      <c r="E466" s="18">
        <v>0</v>
      </c>
      <c r="F466" s="18">
        <v>0</v>
      </c>
      <c r="G466" s="18">
        <v>0</v>
      </c>
      <c r="H466" s="18">
        <v>0</v>
      </c>
      <c r="I466" s="18">
        <v>0</v>
      </c>
    </row>
    <row r="467" spans="1:9" x14ac:dyDescent="0.25">
      <c r="A467" t="s">
        <v>133</v>
      </c>
      <c r="B467" t="s">
        <v>48</v>
      </c>
      <c r="C467" t="s">
        <v>62</v>
      </c>
      <c r="D467" t="s">
        <v>51</v>
      </c>
      <c r="E467" s="18">
        <v>147</v>
      </c>
      <c r="F467" s="18">
        <v>0</v>
      </c>
      <c r="G467" s="18">
        <v>0</v>
      </c>
      <c r="H467" s="18">
        <v>0</v>
      </c>
      <c r="I467" s="18">
        <v>147</v>
      </c>
    </row>
    <row r="468" spans="1:9" x14ac:dyDescent="0.25">
      <c r="A468" t="s">
        <v>133</v>
      </c>
      <c r="B468" t="s">
        <v>48</v>
      </c>
      <c r="C468" t="s">
        <v>63</v>
      </c>
      <c r="D468" t="s">
        <v>50</v>
      </c>
      <c r="E468" s="18">
        <v>0</v>
      </c>
      <c r="F468" s="18">
        <v>0</v>
      </c>
      <c r="G468" s="18">
        <v>0</v>
      </c>
      <c r="H468" s="18">
        <v>0</v>
      </c>
      <c r="I468" s="18">
        <v>0</v>
      </c>
    </row>
    <row r="469" spans="1:9" x14ac:dyDescent="0.25">
      <c r="A469" t="s">
        <v>133</v>
      </c>
      <c r="B469" t="s">
        <v>48</v>
      </c>
      <c r="C469" t="s">
        <v>63</v>
      </c>
      <c r="D469" t="s">
        <v>51</v>
      </c>
      <c r="E469" s="18">
        <v>15</v>
      </c>
      <c r="F469" s="18">
        <v>0</v>
      </c>
      <c r="G469" s="18">
        <v>0</v>
      </c>
      <c r="H469" s="18">
        <v>0</v>
      </c>
      <c r="I469" s="18">
        <v>15</v>
      </c>
    </row>
    <row r="470" spans="1:9" x14ac:dyDescent="0.25">
      <c r="A470" t="s">
        <v>133</v>
      </c>
      <c r="B470" t="s">
        <v>48</v>
      </c>
      <c r="C470" t="s">
        <v>64</v>
      </c>
      <c r="D470" t="s">
        <v>50</v>
      </c>
      <c r="E470" s="18">
        <v>0</v>
      </c>
      <c r="F470" s="18">
        <v>0</v>
      </c>
      <c r="G470" s="18">
        <v>0</v>
      </c>
      <c r="H470" s="18">
        <v>0</v>
      </c>
      <c r="I470" s="18">
        <v>0</v>
      </c>
    </row>
    <row r="471" spans="1:9" x14ac:dyDescent="0.25">
      <c r="A471" t="s">
        <v>133</v>
      </c>
      <c r="B471" t="s">
        <v>48</v>
      </c>
      <c r="C471" t="s">
        <v>65</v>
      </c>
      <c r="D471" t="s">
        <v>50</v>
      </c>
      <c r="E471" s="18">
        <v>0</v>
      </c>
      <c r="F471" s="18">
        <v>0</v>
      </c>
      <c r="G471" s="18">
        <v>0</v>
      </c>
      <c r="H471" s="18">
        <v>0</v>
      </c>
      <c r="I471" s="18">
        <v>0</v>
      </c>
    </row>
    <row r="472" spans="1:9" x14ac:dyDescent="0.25">
      <c r="A472" t="s">
        <v>133</v>
      </c>
      <c r="B472" t="s">
        <v>48</v>
      </c>
      <c r="C472" t="s">
        <v>66</v>
      </c>
      <c r="D472" t="s">
        <v>50</v>
      </c>
      <c r="E472" s="18">
        <v>0</v>
      </c>
      <c r="F472" s="18">
        <v>0</v>
      </c>
      <c r="G472" s="18">
        <v>0</v>
      </c>
      <c r="H472" s="18">
        <v>0</v>
      </c>
      <c r="I472" s="18">
        <v>0</v>
      </c>
    </row>
    <row r="473" spans="1:9" x14ac:dyDescent="0.25">
      <c r="A473" t="s">
        <v>133</v>
      </c>
      <c r="B473" t="s">
        <v>48</v>
      </c>
      <c r="C473" t="s">
        <v>71</v>
      </c>
      <c r="D473" t="s">
        <v>50</v>
      </c>
      <c r="E473" s="18">
        <v>0</v>
      </c>
      <c r="F473" s="18">
        <v>0</v>
      </c>
      <c r="G473" s="18">
        <v>0</v>
      </c>
      <c r="H473" s="18">
        <v>0</v>
      </c>
      <c r="I473" s="18">
        <v>0</v>
      </c>
    </row>
    <row r="474" spans="1:9" x14ac:dyDescent="0.25">
      <c r="A474" t="s">
        <v>133</v>
      </c>
      <c r="B474" t="s">
        <v>48</v>
      </c>
      <c r="C474" t="s">
        <v>72</v>
      </c>
      <c r="D474" t="s">
        <v>51</v>
      </c>
      <c r="E474" s="18">
        <v>10686</v>
      </c>
      <c r="F474" s="18">
        <v>698.23</v>
      </c>
      <c r="G474" s="18">
        <v>698.23</v>
      </c>
      <c r="H474" s="18">
        <v>107.17</v>
      </c>
      <c r="I474" s="18">
        <v>9880.6</v>
      </c>
    </row>
    <row r="475" spans="1:9" x14ac:dyDescent="0.25">
      <c r="A475" t="s">
        <v>133</v>
      </c>
      <c r="B475" t="s">
        <v>48</v>
      </c>
      <c r="C475" t="s">
        <v>72</v>
      </c>
      <c r="D475" t="s">
        <v>53</v>
      </c>
      <c r="E475" s="18">
        <v>0</v>
      </c>
      <c r="F475" s="18">
        <v>0</v>
      </c>
      <c r="G475" s="18">
        <v>0</v>
      </c>
      <c r="H475" s="18">
        <v>0</v>
      </c>
      <c r="I475" s="18">
        <v>0</v>
      </c>
    </row>
    <row r="476" spans="1:9" x14ac:dyDescent="0.25">
      <c r="A476" t="s">
        <v>133</v>
      </c>
      <c r="B476" t="s">
        <v>48</v>
      </c>
      <c r="C476" t="s">
        <v>73</v>
      </c>
      <c r="D476" t="s">
        <v>50</v>
      </c>
      <c r="E476" s="18">
        <v>0</v>
      </c>
      <c r="F476" s="18">
        <v>0</v>
      </c>
      <c r="G476" s="18">
        <v>0</v>
      </c>
      <c r="H476" s="18">
        <v>0</v>
      </c>
      <c r="I476" s="18">
        <v>0</v>
      </c>
    </row>
    <row r="477" spans="1:9" x14ac:dyDescent="0.25">
      <c r="A477" t="s">
        <v>133</v>
      </c>
      <c r="B477" t="s">
        <v>48</v>
      </c>
      <c r="C477" t="s">
        <v>73</v>
      </c>
      <c r="D477" t="s">
        <v>51</v>
      </c>
      <c r="E477" s="18">
        <v>0</v>
      </c>
      <c r="F477" s="18">
        <v>0</v>
      </c>
      <c r="G477" s="18">
        <v>0</v>
      </c>
      <c r="H477" s="18">
        <v>0</v>
      </c>
      <c r="I477" s="18">
        <v>0</v>
      </c>
    </row>
    <row r="478" spans="1:9" x14ac:dyDescent="0.25">
      <c r="A478" t="s">
        <v>133</v>
      </c>
      <c r="B478" t="s">
        <v>48</v>
      </c>
      <c r="C478" t="s">
        <v>76</v>
      </c>
      <c r="D478" t="s">
        <v>53</v>
      </c>
      <c r="E478" s="18">
        <v>0</v>
      </c>
      <c r="F478" s="18">
        <v>0</v>
      </c>
      <c r="G478" s="18">
        <v>0</v>
      </c>
      <c r="H478" s="18">
        <v>0</v>
      </c>
      <c r="I478" s="18">
        <v>0</v>
      </c>
    </row>
    <row r="479" spans="1:9" x14ac:dyDescent="0.25">
      <c r="A479" t="s">
        <v>133</v>
      </c>
      <c r="B479" t="s">
        <v>48</v>
      </c>
      <c r="C479" t="s">
        <v>81</v>
      </c>
      <c r="D479" t="s">
        <v>53</v>
      </c>
      <c r="E479" s="18">
        <v>0</v>
      </c>
      <c r="F479" s="18">
        <v>0</v>
      </c>
      <c r="G479" s="18">
        <v>0</v>
      </c>
      <c r="H479" s="18">
        <v>0</v>
      </c>
      <c r="I479" s="18">
        <v>0</v>
      </c>
    </row>
    <row r="480" spans="1:9" x14ac:dyDescent="0.25">
      <c r="A480" t="s">
        <v>133</v>
      </c>
      <c r="B480" t="s">
        <v>93</v>
      </c>
      <c r="C480" t="s">
        <v>72</v>
      </c>
      <c r="D480" t="s">
        <v>50</v>
      </c>
      <c r="E480" s="18">
        <v>0</v>
      </c>
      <c r="F480" s="18">
        <v>0</v>
      </c>
      <c r="G480" s="18">
        <v>0</v>
      </c>
      <c r="H480" s="18">
        <v>0</v>
      </c>
      <c r="I480" s="18">
        <v>0</v>
      </c>
    </row>
    <row r="481" spans="1:9" x14ac:dyDescent="0.25">
      <c r="A481" t="s">
        <v>133</v>
      </c>
      <c r="B481" t="s">
        <v>93</v>
      </c>
      <c r="C481" t="s">
        <v>130</v>
      </c>
      <c r="D481" t="s">
        <v>50</v>
      </c>
      <c r="E481" s="18">
        <v>0</v>
      </c>
      <c r="F481" s="18">
        <v>0</v>
      </c>
      <c r="G481" s="18">
        <v>0</v>
      </c>
      <c r="H481" s="18">
        <v>0</v>
      </c>
      <c r="I481" s="18">
        <v>0</v>
      </c>
    </row>
    <row r="482" spans="1:9" x14ac:dyDescent="0.25">
      <c r="A482" t="s">
        <v>133</v>
      </c>
      <c r="B482" t="s">
        <v>98</v>
      </c>
      <c r="C482" t="s">
        <v>72</v>
      </c>
      <c r="D482" t="s">
        <v>50</v>
      </c>
      <c r="E482" s="18">
        <v>0</v>
      </c>
      <c r="F482" s="18">
        <v>0</v>
      </c>
      <c r="G482" s="18">
        <v>0</v>
      </c>
      <c r="H482" s="18">
        <v>0</v>
      </c>
      <c r="I482" s="18">
        <v>0</v>
      </c>
    </row>
    <row r="483" spans="1:9" x14ac:dyDescent="0.25">
      <c r="A483" t="s">
        <v>133</v>
      </c>
      <c r="B483" t="s">
        <v>98</v>
      </c>
      <c r="C483" t="s">
        <v>92</v>
      </c>
      <c r="D483" t="s">
        <v>50</v>
      </c>
      <c r="E483" s="18">
        <v>0</v>
      </c>
      <c r="F483" s="18">
        <v>0</v>
      </c>
      <c r="G483" s="18">
        <v>0</v>
      </c>
      <c r="H483" s="18">
        <v>0</v>
      </c>
      <c r="I483" s="18">
        <v>0</v>
      </c>
    </row>
    <row r="484" spans="1:9" x14ac:dyDescent="0.25">
      <c r="A484" t="s">
        <v>133</v>
      </c>
      <c r="B484" t="s">
        <v>98</v>
      </c>
      <c r="C484" t="s">
        <v>75</v>
      </c>
      <c r="D484" t="s">
        <v>50</v>
      </c>
      <c r="E484" s="18">
        <v>0</v>
      </c>
      <c r="F484" s="18">
        <v>0</v>
      </c>
      <c r="G484" s="18">
        <v>0</v>
      </c>
      <c r="H484" s="18">
        <v>0</v>
      </c>
      <c r="I484" s="18">
        <v>0</v>
      </c>
    </row>
    <row r="485" spans="1:9" x14ac:dyDescent="0.25">
      <c r="A485" t="s">
        <v>134</v>
      </c>
      <c r="B485" t="s">
        <v>48</v>
      </c>
      <c r="C485" t="s">
        <v>57</v>
      </c>
      <c r="D485" t="s">
        <v>51</v>
      </c>
      <c r="E485" s="18">
        <v>0</v>
      </c>
      <c r="F485" s="18">
        <v>0</v>
      </c>
      <c r="G485" s="18">
        <v>0</v>
      </c>
      <c r="H485" s="18">
        <v>0</v>
      </c>
      <c r="I485" s="18">
        <v>0</v>
      </c>
    </row>
    <row r="486" spans="1:9" x14ac:dyDescent="0.25">
      <c r="A486" t="s">
        <v>134</v>
      </c>
      <c r="B486" t="s">
        <v>48</v>
      </c>
      <c r="C486" t="s">
        <v>57</v>
      </c>
      <c r="D486" t="s">
        <v>53</v>
      </c>
      <c r="E486" s="18">
        <v>1150</v>
      </c>
      <c r="F486" s="18">
        <v>0</v>
      </c>
      <c r="G486" s="18">
        <v>0</v>
      </c>
      <c r="H486" s="18">
        <v>0</v>
      </c>
      <c r="I486" s="18">
        <v>1150</v>
      </c>
    </row>
    <row r="487" spans="1:9" x14ac:dyDescent="0.25">
      <c r="A487" t="s">
        <v>134</v>
      </c>
      <c r="B487" t="s">
        <v>48</v>
      </c>
      <c r="C487" t="s">
        <v>59</v>
      </c>
      <c r="D487" t="s">
        <v>50</v>
      </c>
      <c r="E487" s="18">
        <v>0</v>
      </c>
      <c r="F487" s="18">
        <v>0</v>
      </c>
      <c r="G487" s="18">
        <v>0</v>
      </c>
      <c r="H487" s="18">
        <v>0</v>
      </c>
      <c r="I487" s="18">
        <v>0</v>
      </c>
    </row>
    <row r="488" spans="1:9" x14ac:dyDescent="0.25">
      <c r="A488" t="s">
        <v>134</v>
      </c>
      <c r="B488" t="s">
        <v>48</v>
      </c>
      <c r="C488" t="s">
        <v>59</v>
      </c>
      <c r="D488" t="s">
        <v>53</v>
      </c>
      <c r="E488" s="18">
        <v>320</v>
      </c>
      <c r="F488" s="18">
        <v>0</v>
      </c>
      <c r="G488" s="18">
        <v>0</v>
      </c>
      <c r="H488" s="18">
        <v>0</v>
      </c>
      <c r="I488" s="18">
        <v>320</v>
      </c>
    </row>
    <row r="489" spans="1:9" x14ac:dyDescent="0.25">
      <c r="A489" t="s">
        <v>134</v>
      </c>
      <c r="B489" t="s">
        <v>48</v>
      </c>
      <c r="C489" t="s">
        <v>61</v>
      </c>
      <c r="D489" t="s">
        <v>50</v>
      </c>
      <c r="E489" s="18">
        <v>0</v>
      </c>
      <c r="F489" s="18">
        <v>0</v>
      </c>
      <c r="G489" s="18">
        <v>0</v>
      </c>
      <c r="H489" s="18">
        <v>0</v>
      </c>
      <c r="I489" s="18">
        <v>0</v>
      </c>
    </row>
    <row r="490" spans="1:9" x14ac:dyDescent="0.25">
      <c r="A490" t="s">
        <v>134</v>
      </c>
      <c r="B490" t="s">
        <v>48</v>
      </c>
      <c r="C490" t="s">
        <v>61</v>
      </c>
      <c r="D490" t="s">
        <v>53</v>
      </c>
      <c r="E490" s="18">
        <v>35</v>
      </c>
      <c r="F490" s="18">
        <v>0</v>
      </c>
      <c r="G490" s="18">
        <v>0</v>
      </c>
      <c r="H490" s="18">
        <v>0</v>
      </c>
      <c r="I490" s="18">
        <v>35</v>
      </c>
    </row>
    <row r="491" spans="1:9" x14ac:dyDescent="0.25">
      <c r="A491" t="s">
        <v>134</v>
      </c>
      <c r="B491" t="s">
        <v>48</v>
      </c>
      <c r="C491" t="s">
        <v>62</v>
      </c>
      <c r="D491" t="s">
        <v>50</v>
      </c>
      <c r="E491" s="18">
        <v>0</v>
      </c>
      <c r="F491" s="18">
        <v>0</v>
      </c>
      <c r="G491" s="18">
        <v>0</v>
      </c>
      <c r="H491" s="18">
        <v>0</v>
      </c>
      <c r="I491" s="18">
        <v>0</v>
      </c>
    </row>
    <row r="492" spans="1:9" x14ac:dyDescent="0.25">
      <c r="A492" t="s">
        <v>134</v>
      </c>
      <c r="B492" t="s">
        <v>48</v>
      </c>
      <c r="C492" t="s">
        <v>62</v>
      </c>
      <c r="D492" t="s">
        <v>53</v>
      </c>
      <c r="E492" s="18">
        <v>462</v>
      </c>
      <c r="F492" s="18">
        <v>0</v>
      </c>
      <c r="G492" s="18">
        <v>0</v>
      </c>
      <c r="H492" s="18">
        <v>0</v>
      </c>
      <c r="I492" s="18">
        <v>462</v>
      </c>
    </row>
    <row r="493" spans="1:9" x14ac:dyDescent="0.25">
      <c r="A493" t="s">
        <v>134</v>
      </c>
      <c r="B493" t="s">
        <v>48</v>
      </c>
      <c r="C493" t="s">
        <v>63</v>
      </c>
      <c r="D493" t="s">
        <v>50</v>
      </c>
      <c r="E493" s="18">
        <v>0</v>
      </c>
      <c r="F493" s="18">
        <v>0</v>
      </c>
      <c r="G493" s="18">
        <v>0</v>
      </c>
      <c r="H493" s="18">
        <v>0</v>
      </c>
      <c r="I493" s="18">
        <v>0</v>
      </c>
    </row>
    <row r="494" spans="1:9" x14ac:dyDescent="0.25">
      <c r="A494" t="s">
        <v>134</v>
      </c>
      <c r="B494" t="s">
        <v>48</v>
      </c>
      <c r="C494" t="s">
        <v>63</v>
      </c>
      <c r="D494" t="s">
        <v>53</v>
      </c>
      <c r="E494" s="18">
        <v>33</v>
      </c>
      <c r="F494" s="18">
        <v>0</v>
      </c>
      <c r="G494" s="18">
        <v>0</v>
      </c>
      <c r="H494" s="18">
        <v>0</v>
      </c>
      <c r="I494" s="18">
        <v>33</v>
      </c>
    </row>
    <row r="495" spans="1:9" x14ac:dyDescent="0.25">
      <c r="A495" t="s">
        <v>134</v>
      </c>
      <c r="B495" t="s">
        <v>48</v>
      </c>
      <c r="C495" t="s">
        <v>72</v>
      </c>
      <c r="D495" t="s">
        <v>51</v>
      </c>
      <c r="E495" s="18">
        <v>0</v>
      </c>
      <c r="F495" s="18">
        <v>0</v>
      </c>
      <c r="G495" s="18">
        <v>0</v>
      </c>
      <c r="H495" s="18">
        <v>0</v>
      </c>
      <c r="I495" s="18">
        <v>0</v>
      </c>
    </row>
    <row r="496" spans="1:9" x14ac:dyDescent="0.25">
      <c r="A496" t="s">
        <v>134</v>
      </c>
      <c r="B496" t="s">
        <v>48</v>
      </c>
      <c r="C496" t="s">
        <v>73</v>
      </c>
      <c r="D496" t="s">
        <v>51</v>
      </c>
      <c r="E496" s="18">
        <v>0</v>
      </c>
      <c r="F496" s="18">
        <v>0</v>
      </c>
      <c r="G496" s="18">
        <v>0</v>
      </c>
      <c r="H496" s="18">
        <v>0</v>
      </c>
      <c r="I496" s="18">
        <v>0</v>
      </c>
    </row>
    <row r="497" spans="1:9" x14ac:dyDescent="0.25">
      <c r="A497" t="s">
        <v>134</v>
      </c>
      <c r="B497" t="s">
        <v>48</v>
      </c>
      <c r="C497" t="s">
        <v>73</v>
      </c>
      <c r="D497" t="s">
        <v>53</v>
      </c>
      <c r="E497" s="18">
        <v>2000</v>
      </c>
      <c r="F497" s="18">
        <v>0</v>
      </c>
      <c r="G497" s="18">
        <v>0</v>
      </c>
      <c r="H497" s="18">
        <v>0</v>
      </c>
      <c r="I497" s="18">
        <v>2000</v>
      </c>
    </row>
    <row r="498" spans="1:9" x14ac:dyDescent="0.25">
      <c r="A498" t="s">
        <v>134</v>
      </c>
      <c r="B498" t="s">
        <v>48</v>
      </c>
      <c r="C498" t="s">
        <v>81</v>
      </c>
      <c r="D498" t="s">
        <v>51</v>
      </c>
      <c r="E498" s="18">
        <v>0</v>
      </c>
      <c r="F498" s="18">
        <v>0</v>
      </c>
      <c r="G498" s="18">
        <v>0</v>
      </c>
      <c r="H498" s="18">
        <v>0</v>
      </c>
      <c r="I498" s="18">
        <v>0</v>
      </c>
    </row>
    <row r="499" spans="1:9" x14ac:dyDescent="0.25">
      <c r="A499" t="s">
        <v>134</v>
      </c>
      <c r="B499" t="s">
        <v>48</v>
      </c>
      <c r="C499" t="s">
        <v>81</v>
      </c>
      <c r="D499" t="s">
        <v>53</v>
      </c>
      <c r="E499" s="18">
        <v>3233</v>
      </c>
      <c r="F499" s="18">
        <v>0</v>
      </c>
      <c r="G499" s="18">
        <v>0</v>
      </c>
      <c r="H499" s="18">
        <v>0</v>
      </c>
      <c r="I499" s="18">
        <v>3233</v>
      </c>
    </row>
    <row r="500" spans="1:9" x14ac:dyDescent="0.25">
      <c r="A500" t="s">
        <v>134</v>
      </c>
      <c r="B500" t="s">
        <v>48</v>
      </c>
      <c r="C500" t="s">
        <v>83</v>
      </c>
      <c r="D500" t="s">
        <v>53</v>
      </c>
      <c r="E500" s="18">
        <v>0</v>
      </c>
      <c r="F500" s="18">
        <v>0</v>
      </c>
      <c r="G500" s="18">
        <v>0</v>
      </c>
      <c r="H500" s="18">
        <v>0</v>
      </c>
      <c r="I500" s="18">
        <v>0</v>
      </c>
    </row>
    <row r="501" spans="1:9" x14ac:dyDescent="0.25">
      <c r="A501" t="s">
        <v>135</v>
      </c>
      <c r="B501" t="s">
        <v>48</v>
      </c>
      <c r="C501" t="s">
        <v>49</v>
      </c>
      <c r="D501" t="s">
        <v>53</v>
      </c>
      <c r="E501" s="18">
        <v>0</v>
      </c>
      <c r="F501" s="18">
        <v>0</v>
      </c>
      <c r="G501" s="18">
        <v>0</v>
      </c>
      <c r="H501" s="18">
        <v>0</v>
      </c>
      <c r="I501" s="18">
        <v>0</v>
      </c>
    </row>
    <row r="502" spans="1:9" x14ac:dyDescent="0.25">
      <c r="A502" t="s">
        <v>135</v>
      </c>
      <c r="B502" t="s">
        <v>48</v>
      </c>
      <c r="C502" t="s">
        <v>57</v>
      </c>
      <c r="D502" t="s">
        <v>50</v>
      </c>
      <c r="E502" s="18">
        <v>0</v>
      </c>
      <c r="F502" s="18">
        <v>0</v>
      </c>
      <c r="G502" s="18">
        <v>0</v>
      </c>
      <c r="H502" s="18">
        <v>0</v>
      </c>
      <c r="I502" s="18">
        <v>0</v>
      </c>
    </row>
    <row r="503" spans="1:9" x14ac:dyDescent="0.25">
      <c r="A503" t="s">
        <v>135</v>
      </c>
      <c r="B503" t="s">
        <v>48</v>
      </c>
      <c r="C503" t="s">
        <v>57</v>
      </c>
      <c r="D503" t="s">
        <v>53</v>
      </c>
      <c r="E503" s="18">
        <v>2500</v>
      </c>
      <c r="F503" s="18">
        <v>2500</v>
      </c>
      <c r="G503" s="18">
        <v>2500</v>
      </c>
      <c r="H503" s="18">
        <v>0</v>
      </c>
      <c r="I503" s="18">
        <v>0</v>
      </c>
    </row>
    <row r="504" spans="1:9" x14ac:dyDescent="0.25">
      <c r="A504" t="s">
        <v>135</v>
      </c>
      <c r="B504" t="s">
        <v>48</v>
      </c>
      <c r="C504" t="s">
        <v>59</v>
      </c>
      <c r="D504" t="s">
        <v>50</v>
      </c>
      <c r="E504" s="18">
        <v>0</v>
      </c>
      <c r="F504" s="18">
        <v>0</v>
      </c>
      <c r="G504" s="18">
        <v>0</v>
      </c>
      <c r="H504" s="18">
        <v>0</v>
      </c>
      <c r="I504" s="18">
        <v>0</v>
      </c>
    </row>
    <row r="505" spans="1:9" x14ac:dyDescent="0.25">
      <c r="A505" t="s">
        <v>135</v>
      </c>
      <c r="B505" t="s">
        <v>48</v>
      </c>
      <c r="C505" t="s">
        <v>59</v>
      </c>
      <c r="D505" t="s">
        <v>53</v>
      </c>
      <c r="E505" s="18">
        <v>1097</v>
      </c>
      <c r="F505" s="18">
        <v>428.76</v>
      </c>
      <c r="G505" s="18">
        <v>428.76</v>
      </c>
      <c r="H505" s="18">
        <v>0</v>
      </c>
      <c r="I505" s="18">
        <v>668.24</v>
      </c>
    </row>
    <row r="506" spans="1:9" x14ac:dyDescent="0.25">
      <c r="A506" t="s">
        <v>135</v>
      </c>
      <c r="B506" t="s">
        <v>48</v>
      </c>
      <c r="C506" t="s">
        <v>61</v>
      </c>
      <c r="D506" t="s">
        <v>50</v>
      </c>
      <c r="E506" s="18">
        <v>0</v>
      </c>
      <c r="F506" s="18">
        <v>0</v>
      </c>
      <c r="G506" s="18">
        <v>0</v>
      </c>
      <c r="H506" s="18">
        <v>0</v>
      </c>
      <c r="I506" s="18">
        <v>0</v>
      </c>
    </row>
    <row r="507" spans="1:9" x14ac:dyDescent="0.25">
      <c r="A507" t="s">
        <v>135</v>
      </c>
      <c r="B507" t="s">
        <v>48</v>
      </c>
      <c r="C507" t="s">
        <v>61</v>
      </c>
      <c r="D507" t="s">
        <v>53</v>
      </c>
      <c r="E507" s="18">
        <v>75</v>
      </c>
      <c r="F507" s="18">
        <v>50</v>
      </c>
      <c r="G507" s="18">
        <v>50</v>
      </c>
      <c r="H507" s="18">
        <v>0</v>
      </c>
      <c r="I507" s="18">
        <v>25</v>
      </c>
    </row>
    <row r="508" spans="1:9" x14ac:dyDescent="0.25">
      <c r="A508" t="s">
        <v>135</v>
      </c>
      <c r="B508" t="s">
        <v>48</v>
      </c>
      <c r="C508" t="s">
        <v>62</v>
      </c>
      <c r="D508" t="s">
        <v>50</v>
      </c>
      <c r="E508" s="18">
        <v>0</v>
      </c>
      <c r="F508" s="18">
        <v>0</v>
      </c>
      <c r="G508" s="18">
        <v>0</v>
      </c>
      <c r="H508" s="18">
        <v>0</v>
      </c>
      <c r="I508" s="18">
        <v>0</v>
      </c>
    </row>
    <row r="509" spans="1:9" x14ac:dyDescent="0.25">
      <c r="A509" t="s">
        <v>135</v>
      </c>
      <c r="B509" t="s">
        <v>48</v>
      </c>
      <c r="C509" t="s">
        <v>62</v>
      </c>
      <c r="D509" t="s">
        <v>53</v>
      </c>
      <c r="E509" s="18">
        <v>530</v>
      </c>
      <c r="F509" s="18">
        <v>155</v>
      </c>
      <c r="G509" s="18">
        <v>155</v>
      </c>
      <c r="H509" s="18">
        <v>0</v>
      </c>
      <c r="I509" s="18">
        <v>375</v>
      </c>
    </row>
    <row r="510" spans="1:9" x14ac:dyDescent="0.25">
      <c r="A510" t="s">
        <v>135</v>
      </c>
      <c r="B510" t="s">
        <v>48</v>
      </c>
      <c r="C510" t="s">
        <v>63</v>
      </c>
      <c r="D510" t="s">
        <v>50</v>
      </c>
      <c r="E510" s="18">
        <v>0</v>
      </c>
      <c r="F510" s="18">
        <v>0</v>
      </c>
      <c r="G510" s="18">
        <v>0</v>
      </c>
      <c r="H510" s="18">
        <v>0</v>
      </c>
      <c r="I510" s="18">
        <v>0</v>
      </c>
    </row>
    <row r="511" spans="1:9" x14ac:dyDescent="0.25">
      <c r="A511" t="s">
        <v>135</v>
      </c>
      <c r="B511" t="s">
        <v>48</v>
      </c>
      <c r="C511" t="s">
        <v>63</v>
      </c>
      <c r="D511" t="s">
        <v>53</v>
      </c>
      <c r="E511" s="18">
        <v>73</v>
      </c>
      <c r="F511" s="18">
        <v>36.26</v>
      </c>
      <c r="G511" s="18">
        <v>36.26</v>
      </c>
      <c r="H511" s="18">
        <v>0</v>
      </c>
      <c r="I511" s="18">
        <v>36.74</v>
      </c>
    </row>
    <row r="512" spans="1:9" x14ac:dyDescent="0.25">
      <c r="A512" t="s">
        <v>135</v>
      </c>
      <c r="B512" t="s">
        <v>48</v>
      </c>
      <c r="C512" t="s">
        <v>64</v>
      </c>
      <c r="D512" t="s">
        <v>50</v>
      </c>
      <c r="E512" s="18">
        <v>0</v>
      </c>
      <c r="F512" s="18">
        <v>0</v>
      </c>
      <c r="G512" s="18">
        <v>0</v>
      </c>
      <c r="H512" s="18">
        <v>0</v>
      </c>
      <c r="I512" s="18">
        <v>0</v>
      </c>
    </row>
    <row r="513" spans="1:9" x14ac:dyDescent="0.25">
      <c r="A513" t="s">
        <v>135</v>
      </c>
      <c r="B513" t="s">
        <v>48</v>
      </c>
      <c r="C513" t="s">
        <v>64</v>
      </c>
      <c r="D513" t="s">
        <v>53</v>
      </c>
      <c r="E513" s="18">
        <v>360</v>
      </c>
      <c r="F513" s="18">
        <v>367.36</v>
      </c>
      <c r="G513" s="18">
        <v>367.36</v>
      </c>
      <c r="H513" s="18">
        <v>0</v>
      </c>
      <c r="I513" s="18">
        <v>-7.36</v>
      </c>
    </row>
    <row r="514" spans="1:9" x14ac:dyDescent="0.25">
      <c r="A514" t="s">
        <v>135</v>
      </c>
      <c r="B514" t="s">
        <v>48</v>
      </c>
      <c r="C514" t="s">
        <v>65</v>
      </c>
      <c r="D514" t="s">
        <v>50</v>
      </c>
      <c r="E514" s="18">
        <v>0</v>
      </c>
      <c r="F514" s="18">
        <v>0</v>
      </c>
      <c r="G514" s="18">
        <v>0</v>
      </c>
      <c r="H514" s="18">
        <v>0</v>
      </c>
      <c r="I514" s="18">
        <v>0</v>
      </c>
    </row>
    <row r="515" spans="1:9" x14ac:dyDescent="0.25">
      <c r="A515" t="s">
        <v>135</v>
      </c>
      <c r="B515" t="s">
        <v>48</v>
      </c>
      <c r="C515" t="s">
        <v>65</v>
      </c>
      <c r="D515" t="s">
        <v>53</v>
      </c>
      <c r="E515" s="18">
        <v>2</v>
      </c>
      <c r="F515" s="18">
        <v>1.48</v>
      </c>
      <c r="G515" s="18">
        <v>1.48</v>
      </c>
      <c r="H515" s="18">
        <v>0</v>
      </c>
      <c r="I515" s="18">
        <v>0.52</v>
      </c>
    </row>
    <row r="516" spans="1:9" x14ac:dyDescent="0.25">
      <c r="A516" t="s">
        <v>135</v>
      </c>
      <c r="B516" t="s">
        <v>48</v>
      </c>
      <c r="C516" t="s">
        <v>66</v>
      </c>
      <c r="D516" t="s">
        <v>50</v>
      </c>
      <c r="E516" s="18">
        <v>0</v>
      </c>
      <c r="F516" s="18">
        <v>0</v>
      </c>
      <c r="G516" s="18">
        <v>0</v>
      </c>
      <c r="H516" s="18">
        <v>0</v>
      </c>
      <c r="I516" s="18">
        <v>0</v>
      </c>
    </row>
    <row r="517" spans="1:9" x14ac:dyDescent="0.25">
      <c r="A517" t="s">
        <v>135</v>
      </c>
      <c r="B517" t="s">
        <v>48</v>
      </c>
      <c r="C517" t="s">
        <v>66</v>
      </c>
      <c r="D517" t="s">
        <v>53</v>
      </c>
      <c r="E517" s="18">
        <v>15</v>
      </c>
      <c r="F517" s="18">
        <v>14.38</v>
      </c>
      <c r="G517" s="18">
        <v>14.38</v>
      </c>
      <c r="H517" s="18">
        <v>0</v>
      </c>
      <c r="I517" s="18">
        <v>0.62</v>
      </c>
    </row>
    <row r="518" spans="1:9" x14ac:dyDescent="0.25">
      <c r="A518" t="s">
        <v>135</v>
      </c>
      <c r="B518" t="s">
        <v>48</v>
      </c>
      <c r="C518" t="s">
        <v>67</v>
      </c>
      <c r="D518" t="s">
        <v>50</v>
      </c>
      <c r="E518" s="18">
        <v>0</v>
      </c>
      <c r="F518" s="18">
        <v>0</v>
      </c>
      <c r="G518" s="18">
        <v>0</v>
      </c>
      <c r="H518" s="18">
        <v>0</v>
      </c>
      <c r="I518" s="18">
        <v>0</v>
      </c>
    </row>
    <row r="519" spans="1:9" x14ac:dyDescent="0.25">
      <c r="A519" t="s">
        <v>135</v>
      </c>
      <c r="B519" t="s">
        <v>48</v>
      </c>
      <c r="C519" t="s">
        <v>67</v>
      </c>
      <c r="D519" t="s">
        <v>53</v>
      </c>
      <c r="E519" s="18">
        <v>3</v>
      </c>
      <c r="F519" s="18">
        <v>2.38</v>
      </c>
      <c r="G519" s="18">
        <v>2.38</v>
      </c>
      <c r="H519" s="18">
        <v>0</v>
      </c>
      <c r="I519" s="18">
        <v>0.62</v>
      </c>
    </row>
    <row r="520" spans="1:9" x14ac:dyDescent="0.25">
      <c r="A520" t="s">
        <v>135</v>
      </c>
      <c r="B520" t="s">
        <v>48</v>
      </c>
      <c r="C520" t="s">
        <v>71</v>
      </c>
      <c r="D520" t="s">
        <v>50</v>
      </c>
      <c r="E520" s="18">
        <v>0</v>
      </c>
      <c r="F520" s="18">
        <v>0</v>
      </c>
      <c r="G520" s="18">
        <v>0</v>
      </c>
      <c r="H520" s="18">
        <v>0</v>
      </c>
      <c r="I520" s="18">
        <v>0</v>
      </c>
    </row>
    <row r="521" spans="1:9" x14ac:dyDescent="0.25">
      <c r="A521" t="s">
        <v>135</v>
      </c>
      <c r="B521" t="s">
        <v>48</v>
      </c>
      <c r="C521" t="s">
        <v>71</v>
      </c>
      <c r="D521" t="s">
        <v>53</v>
      </c>
      <c r="E521" s="18">
        <v>0</v>
      </c>
      <c r="F521" s="18">
        <v>0.64</v>
      </c>
      <c r="G521" s="18">
        <v>0.64</v>
      </c>
      <c r="H521" s="18">
        <v>0</v>
      </c>
      <c r="I521" s="18">
        <v>-0.64</v>
      </c>
    </row>
    <row r="522" spans="1:9" x14ac:dyDescent="0.25">
      <c r="A522" t="s">
        <v>135</v>
      </c>
      <c r="B522" t="s">
        <v>48</v>
      </c>
      <c r="C522" t="s">
        <v>72</v>
      </c>
      <c r="D522" t="s">
        <v>51</v>
      </c>
      <c r="E522" s="18">
        <v>0</v>
      </c>
      <c r="F522" s="18">
        <v>0</v>
      </c>
      <c r="G522" s="18">
        <v>0</v>
      </c>
      <c r="H522" s="18">
        <v>0</v>
      </c>
      <c r="I522" s="18">
        <v>0</v>
      </c>
    </row>
    <row r="523" spans="1:9" x14ac:dyDescent="0.25">
      <c r="A523" t="s">
        <v>135</v>
      </c>
      <c r="B523" t="s">
        <v>48</v>
      </c>
      <c r="C523" t="s">
        <v>72</v>
      </c>
      <c r="D523" t="s">
        <v>53</v>
      </c>
      <c r="E523" s="18">
        <v>695</v>
      </c>
      <c r="F523" s="18">
        <v>595</v>
      </c>
      <c r="G523" s="18">
        <v>595</v>
      </c>
      <c r="H523" s="18">
        <v>0</v>
      </c>
      <c r="I523" s="18">
        <v>100</v>
      </c>
    </row>
    <row r="524" spans="1:9" x14ac:dyDescent="0.25">
      <c r="A524" t="s">
        <v>135</v>
      </c>
      <c r="B524" t="s">
        <v>48</v>
      </c>
      <c r="C524" t="s">
        <v>76</v>
      </c>
      <c r="D524" t="s">
        <v>51</v>
      </c>
      <c r="E524" s="18">
        <v>0</v>
      </c>
      <c r="F524" s="18">
        <v>0</v>
      </c>
      <c r="G524" s="18">
        <v>0</v>
      </c>
      <c r="H524" s="18">
        <v>0</v>
      </c>
      <c r="I524" s="18">
        <v>0</v>
      </c>
    </row>
    <row r="525" spans="1:9" x14ac:dyDescent="0.25">
      <c r="A525" t="s">
        <v>135</v>
      </c>
      <c r="B525" t="s">
        <v>48</v>
      </c>
      <c r="C525" t="s">
        <v>76</v>
      </c>
      <c r="D525" t="s">
        <v>53</v>
      </c>
      <c r="E525" s="18">
        <v>0</v>
      </c>
      <c r="F525" s="18">
        <v>0</v>
      </c>
      <c r="G525" s="18">
        <v>0</v>
      </c>
      <c r="H525" s="18">
        <v>0</v>
      </c>
      <c r="I525" s="18">
        <v>0</v>
      </c>
    </row>
    <row r="526" spans="1:9" x14ac:dyDescent="0.25">
      <c r="A526" t="s">
        <v>135</v>
      </c>
      <c r="B526" t="s">
        <v>48</v>
      </c>
      <c r="C526" t="s">
        <v>77</v>
      </c>
      <c r="D526" t="s">
        <v>51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</row>
    <row r="527" spans="1:9" x14ac:dyDescent="0.25">
      <c r="A527" t="s">
        <v>135</v>
      </c>
      <c r="B527" t="s">
        <v>48</v>
      </c>
      <c r="C527" t="s">
        <v>81</v>
      </c>
      <c r="D527" t="s">
        <v>51</v>
      </c>
      <c r="E527" s="18">
        <v>0</v>
      </c>
      <c r="F527" s="18">
        <v>0</v>
      </c>
      <c r="G527" s="18">
        <v>0</v>
      </c>
      <c r="H527" s="18">
        <v>0</v>
      </c>
      <c r="I527" s="18">
        <v>0</v>
      </c>
    </row>
    <row r="528" spans="1:9" x14ac:dyDescent="0.25">
      <c r="A528" t="s">
        <v>135</v>
      </c>
      <c r="B528" t="s">
        <v>48</v>
      </c>
      <c r="C528" t="s">
        <v>81</v>
      </c>
      <c r="D528" t="s">
        <v>53</v>
      </c>
      <c r="E528" s="18">
        <v>3032</v>
      </c>
      <c r="F528" s="18">
        <v>3031.41</v>
      </c>
      <c r="G528" s="18">
        <v>3031.41</v>
      </c>
      <c r="H528" s="18">
        <v>0</v>
      </c>
      <c r="I528" s="18">
        <v>0.59</v>
      </c>
    </row>
    <row r="529" spans="1:9" x14ac:dyDescent="0.25">
      <c r="A529" t="s">
        <v>135</v>
      </c>
      <c r="B529" t="s">
        <v>48</v>
      </c>
      <c r="C529" t="s">
        <v>82</v>
      </c>
      <c r="D529" t="s">
        <v>53</v>
      </c>
      <c r="E529" s="18">
        <v>7253</v>
      </c>
      <c r="F529" s="18">
        <v>6950.95</v>
      </c>
      <c r="G529" s="18">
        <v>6950.95</v>
      </c>
      <c r="H529" s="18">
        <v>0</v>
      </c>
      <c r="I529" s="18">
        <v>302.05</v>
      </c>
    </row>
    <row r="530" spans="1:9" x14ac:dyDescent="0.25">
      <c r="A530" t="s">
        <v>135</v>
      </c>
      <c r="B530" t="s">
        <v>48</v>
      </c>
      <c r="C530" t="s">
        <v>84</v>
      </c>
      <c r="D530" t="s">
        <v>51</v>
      </c>
      <c r="E530" s="18">
        <v>0</v>
      </c>
      <c r="F530" s="18">
        <v>0</v>
      </c>
      <c r="G530" s="18">
        <v>0</v>
      </c>
      <c r="H530" s="18">
        <v>0</v>
      </c>
      <c r="I530" s="18">
        <v>0</v>
      </c>
    </row>
    <row r="531" spans="1:9" x14ac:dyDescent="0.25">
      <c r="A531" t="s">
        <v>135</v>
      </c>
      <c r="B531" t="s">
        <v>48</v>
      </c>
      <c r="C531" t="s">
        <v>84</v>
      </c>
      <c r="D531" t="s">
        <v>53</v>
      </c>
      <c r="E531" s="18">
        <v>0</v>
      </c>
      <c r="F531" s="18">
        <v>0</v>
      </c>
      <c r="G531" s="18">
        <v>0</v>
      </c>
      <c r="H531" s="18">
        <v>0</v>
      </c>
      <c r="I531" s="18">
        <v>0</v>
      </c>
    </row>
    <row r="532" spans="1:9" x14ac:dyDescent="0.25">
      <c r="A532" t="s">
        <v>136</v>
      </c>
      <c r="B532" t="s">
        <v>85</v>
      </c>
      <c r="C532" t="s">
        <v>73</v>
      </c>
      <c r="D532" t="s">
        <v>50</v>
      </c>
      <c r="E532" s="18">
        <v>11452</v>
      </c>
      <c r="F532" s="18">
        <v>4937.8900000000003</v>
      </c>
      <c r="G532" s="18">
        <v>4937.8900000000003</v>
      </c>
      <c r="H532" s="18">
        <v>5062.1099999999997</v>
      </c>
      <c r="I532" s="18">
        <v>1452</v>
      </c>
    </row>
    <row r="533" spans="1:9" x14ac:dyDescent="0.25">
      <c r="A533" t="s">
        <v>136</v>
      </c>
      <c r="B533" t="s">
        <v>85</v>
      </c>
      <c r="C533" t="s">
        <v>84</v>
      </c>
      <c r="D533" t="s">
        <v>50</v>
      </c>
      <c r="E533" s="18">
        <v>0</v>
      </c>
      <c r="F533" s="18">
        <v>0</v>
      </c>
      <c r="G533" s="18">
        <v>0</v>
      </c>
      <c r="H533" s="18">
        <v>0</v>
      </c>
      <c r="I533" s="18">
        <v>0</v>
      </c>
    </row>
    <row r="534" spans="1:9" x14ac:dyDescent="0.25">
      <c r="A534" t="s">
        <v>137</v>
      </c>
      <c r="B534" t="s">
        <v>48</v>
      </c>
      <c r="C534" t="s">
        <v>49</v>
      </c>
      <c r="D534" t="s">
        <v>50</v>
      </c>
      <c r="E534" s="18">
        <v>0</v>
      </c>
      <c r="F534" s="18">
        <v>0</v>
      </c>
      <c r="G534" s="18">
        <v>0</v>
      </c>
      <c r="H534" s="18">
        <v>0</v>
      </c>
      <c r="I534" s="18">
        <v>0</v>
      </c>
    </row>
    <row r="535" spans="1:9" x14ac:dyDescent="0.25">
      <c r="A535" t="s">
        <v>137</v>
      </c>
      <c r="B535" t="s">
        <v>48</v>
      </c>
      <c r="C535" t="s">
        <v>49</v>
      </c>
      <c r="D535" t="s">
        <v>51</v>
      </c>
      <c r="E535" s="18">
        <v>0</v>
      </c>
      <c r="F535" s="18">
        <v>0</v>
      </c>
      <c r="G535" s="18">
        <v>0</v>
      </c>
      <c r="H535" s="18">
        <v>0</v>
      </c>
      <c r="I535" s="18">
        <v>0</v>
      </c>
    </row>
    <row r="536" spans="1:9" x14ac:dyDescent="0.25">
      <c r="A536" t="s">
        <v>137</v>
      </c>
      <c r="B536" t="s">
        <v>48</v>
      </c>
      <c r="C536" t="s">
        <v>57</v>
      </c>
      <c r="D536" t="s">
        <v>56</v>
      </c>
      <c r="E536" s="18">
        <v>0</v>
      </c>
      <c r="F536" s="18">
        <v>0</v>
      </c>
      <c r="G536" s="18">
        <v>0</v>
      </c>
      <c r="H536" s="18">
        <v>0</v>
      </c>
      <c r="I536" s="18">
        <v>0</v>
      </c>
    </row>
    <row r="537" spans="1:9" x14ac:dyDescent="0.25">
      <c r="A537" t="s">
        <v>137</v>
      </c>
      <c r="B537" t="s">
        <v>48</v>
      </c>
      <c r="C537" t="s">
        <v>59</v>
      </c>
      <c r="D537" t="s">
        <v>50</v>
      </c>
      <c r="E537" s="18">
        <v>0</v>
      </c>
      <c r="F537" s="18">
        <v>0</v>
      </c>
      <c r="G537" s="18">
        <v>0</v>
      </c>
      <c r="H537" s="18">
        <v>0</v>
      </c>
      <c r="I537" s="18">
        <v>0</v>
      </c>
    </row>
    <row r="538" spans="1:9" x14ac:dyDescent="0.25">
      <c r="A538" t="s">
        <v>137</v>
      </c>
      <c r="B538" t="s">
        <v>48</v>
      </c>
      <c r="C538" t="s">
        <v>59</v>
      </c>
      <c r="D538" t="s">
        <v>60</v>
      </c>
      <c r="E538" s="18">
        <v>0</v>
      </c>
      <c r="F538" s="18">
        <v>0</v>
      </c>
      <c r="G538" s="18">
        <v>0</v>
      </c>
      <c r="H538" s="18">
        <v>0</v>
      </c>
      <c r="I538" s="18">
        <v>0</v>
      </c>
    </row>
    <row r="539" spans="1:9" x14ac:dyDescent="0.25">
      <c r="A539" t="s">
        <v>137</v>
      </c>
      <c r="B539" t="s">
        <v>48</v>
      </c>
      <c r="C539" t="s">
        <v>61</v>
      </c>
      <c r="D539" t="s">
        <v>50</v>
      </c>
      <c r="E539" s="18">
        <v>0</v>
      </c>
      <c r="F539" s="18">
        <v>0</v>
      </c>
      <c r="G539" s="18">
        <v>0</v>
      </c>
      <c r="H539" s="18">
        <v>0</v>
      </c>
      <c r="I539" s="18">
        <v>0</v>
      </c>
    </row>
    <row r="540" spans="1:9" x14ac:dyDescent="0.25">
      <c r="A540" t="s">
        <v>137</v>
      </c>
      <c r="B540" t="s">
        <v>48</v>
      </c>
      <c r="C540" t="s">
        <v>61</v>
      </c>
      <c r="D540" t="s">
        <v>60</v>
      </c>
      <c r="E540" s="18">
        <v>0</v>
      </c>
      <c r="F540" s="18">
        <v>0</v>
      </c>
      <c r="G540" s="18">
        <v>0</v>
      </c>
      <c r="H540" s="18">
        <v>0</v>
      </c>
      <c r="I540" s="18">
        <v>0</v>
      </c>
    </row>
    <row r="541" spans="1:9" x14ac:dyDescent="0.25">
      <c r="A541" t="s">
        <v>137</v>
      </c>
      <c r="B541" t="s">
        <v>48</v>
      </c>
      <c r="C541" t="s">
        <v>62</v>
      </c>
      <c r="D541" t="s">
        <v>50</v>
      </c>
      <c r="E541" s="18">
        <v>0</v>
      </c>
      <c r="F541" s="18">
        <v>0</v>
      </c>
      <c r="G541" s="18">
        <v>0</v>
      </c>
      <c r="H541" s="18">
        <v>0</v>
      </c>
      <c r="I541" s="18">
        <v>0</v>
      </c>
    </row>
    <row r="542" spans="1:9" x14ac:dyDescent="0.25">
      <c r="A542" t="s">
        <v>137</v>
      </c>
      <c r="B542" t="s">
        <v>48</v>
      </c>
      <c r="C542" t="s">
        <v>62</v>
      </c>
      <c r="D542" t="s">
        <v>60</v>
      </c>
      <c r="E542" s="18">
        <v>0</v>
      </c>
      <c r="F542" s="18">
        <v>0</v>
      </c>
      <c r="G542" s="18">
        <v>0</v>
      </c>
      <c r="H542" s="18">
        <v>0</v>
      </c>
      <c r="I542" s="18">
        <v>0</v>
      </c>
    </row>
    <row r="543" spans="1:9" x14ac:dyDescent="0.25">
      <c r="A543" t="s">
        <v>137</v>
      </c>
      <c r="B543" t="s">
        <v>48</v>
      </c>
      <c r="C543" t="s">
        <v>62</v>
      </c>
      <c r="D543" t="s">
        <v>51</v>
      </c>
      <c r="E543" s="18">
        <v>0</v>
      </c>
      <c r="F543" s="18">
        <v>0</v>
      </c>
      <c r="G543" s="18">
        <v>0</v>
      </c>
      <c r="H543" s="18">
        <v>0</v>
      </c>
      <c r="I543" s="18">
        <v>0</v>
      </c>
    </row>
    <row r="544" spans="1:9" x14ac:dyDescent="0.25">
      <c r="A544" t="s">
        <v>137</v>
      </c>
      <c r="B544" t="s">
        <v>48</v>
      </c>
      <c r="C544" t="s">
        <v>63</v>
      </c>
      <c r="D544" t="s">
        <v>50</v>
      </c>
      <c r="E544" s="18">
        <v>0</v>
      </c>
      <c r="F544" s="18">
        <v>0</v>
      </c>
      <c r="G544" s="18">
        <v>0</v>
      </c>
      <c r="H544" s="18">
        <v>0</v>
      </c>
      <c r="I544" s="18">
        <v>0</v>
      </c>
    </row>
    <row r="545" spans="1:9" x14ac:dyDescent="0.25">
      <c r="A545" t="s">
        <v>137</v>
      </c>
      <c r="B545" t="s">
        <v>48</v>
      </c>
      <c r="C545" t="s">
        <v>64</v>
      </c>
      <c r="D545" t="s">
        <v>50</v>
      </c>
      <c r="E545" s="18">
        <v>0</v>
      </c>
      <c r="F545" s="18">
        <v>0</v>
      </c>
      <c r="G545" s="18">
        <v>0</v>
      </c>
      <c r="H545" s="18">
        <v>0</v>
      </c>
      <c r="I545" s="18">
        <v>0</v>
      </c>
    </row>
    <row r="546" spans="1:9" x14ac:dyDescent="0.25">
      <c r="A546" t="s">
        <v>137</v>
      </c>
      <c r="B546" t="s">
        <v>48</v>
      </c>
      <c r="C546" t="s">
        <v>64</v>
      </c>
      <c r="D546" t="s">
        <v>60</v>
      </c>
      <c r="E546" s="18">
        <v>0</v>
      </c>
      <c r="F546" s="18">
        <v>0</v>
      </c>
      <c r="G546" s="18">
        <v>0</v>
      </c>
      <c r="H546" s="18">
        <v>0</v>
      </c>
      <c r="I546" s="18">
        <v>0</v>
      </c>
    </row>
    <row r="547" spans="1:9" x14ac:dyDescent="0.25">
      <c r="A547" t="s">
        <v>137</v>
      </c>
      <c r="B547" t="s">
        <v>48</v>
      </c>
      <c r="C547" t="s">
        <v>65</v>
      </c>
      <c r="D547" t="s">
        <v>50</v>
      </c>
      <c r="E547" s="18">
        <v>0</v>
      </c>
      <c r="F547" s="18">
        <v>0</v>
      </c>
      <c r="G547" s="18">
        <v>0</v>
      </c>
      <c r="H547" s="18">
        <v>0</v>
      </c>
      <c r="I547" s="18">
        <v>0</v>
      </c>
    </row>
    <row r="548" spans="1:9" x14ac:dyDescent="0.25">
      <c r="A548" t="s">
        <v>137</v>
      </c>
      <c r="B548" t="s">
        <v>48</v>
      </c>
      <c r="C548" t="s">
        <v>65</v>
      </c>
      <c r="D548" t="s">
        <v>60</v>
      </c>
      <c r="E548" s="18">
        <v>0</v>
      </c>
      <c r="F548" s="18">
        <v>0</v>
      </c>
      <c r="G548" s="18">
        <v>0</v>
      </c>
      <c r="H548" s="18">
        <v>0</v>
      </c>
      <c r="I548" s="18">
        <v>0</v>
      </c>
    </row>
    <row r="549" spans="1:9" x14ac:dyDescent="0.25">
      <c r="A549" t="s">
        <v>137</v>
      </c>
      <c r="B549" t="s">
        <v>48</v>
      </c>
      <c r="C549" t="s">
        <v>66</v>
      </c>
      <c r="D549" t="s">
        <v>50</v>
      </c>
      <c r="E549" s="18">
        <v>0</v>
      </c>
      <c r="F549" s="18">
        <v>0</v>
      </c>
      <c r="G549" s="18">
        <v>0</v>
      </c>
      <c r="H549" s="18">
        <v>0</v>
      </c>
      <c r="I549" s="18">
        <v>0</v>
      </c>
    </row>
    <row r="550" spans="1:9" x14ac:dyDescent="0.25">
      <c r="A550" t="s">
        <v>137</v>
      </c>
      <c r="B550" t="s">
        <v>48</v>
      </c>
      <c r="C550" t="s">
        <v>66</v>
      </c>
      <c r="D550" t="s">
        <v>60</v>
      </c>
      <c r="E550" s="18">
        <v>0</v>
      </c>
      <c r="F550" s="18">
        <v>0</v>
      </c>
      <c r="G550" s="18">
        <v>0</v>
      </c>
      <c r="H550" s="18">
        <v>0</v>
      </c>
      <c r="I550" s="18">
        <v>0</v>
      </c>
    </row>
    <row r="551" spans="1:9" x14ac:dyDescent="0.25">
      <c r="A551" t="s">
        <v>137</v>
      </c>
      <c r="B551" t="s">
        <v>48</v>
      </c>
      <c r="C551" t="s">
        <v>67</v>
      </c>
      <c r="D551" t="s">
        <v>50</v>
      </c>
      <c r="E551" s="18">
        <v>0</v>
      </c>
      <c r="F551" s="18">
        <v>0</v>
      </c>
      <c r="G551" s="18">
        <v>0</v>
      </c>
      <c r="H551" s="18">
        <v>0</v>
      </c>
      <c r="I551" s="18">
        <v>0</v>
      </c>
    </row>
    <row r="552" spans="1:9" x14ac:dyDescent="0.25">
      <c r="A552" t="s">
        <v>137</v>
      </c>
      <c r="B552" t="s">
        <v>48</v>
      </c>
      <c r="C552" t="s">
        <v>67</v>
      </c>
      <c r="D552" t="s">
        <v>60</v>
      </c>
      <c r="E552" s="18">
        <v>0</v>
      </c>
      <c r="F552" s="18">
        <v>0</v>
      </c>
      <c r="G552" s="18">
        <v>0</v>
      </c>
      <c r="H552" s="18">
        <v>0</v>
      </c>
      <c r="I552" s="18">
        <v>0</v>
      </c>
    </row>
    <row r="553" spans="1:9" x14ac:dyDescent="0.25">
      <c r="A553" t="s">
        <v>137</v>
      </c>
      <c r="B553" t="s">
        <v>48</v>
      </c>
      <c r="C553" t="s">
        <v>68</v>
      </c>
      <c r="D553" t="s">
        <v>50</v>
      </c>
      <c r="E553" s="18">
        <v>0</v>
      </c>
      <c r="F553" s="18">
        <v>0</v>
      </c>
      <c r="G553" s="18">
        <v>0</v>
      </c>
      <c r="H553" s="18">
        <v>0</v>
      </c>
      <c r="I553" s="18">
        <v>0</v>
      </c>
    </row>
    <row r="554" spans="1:9" x14ac:dyDescent="0.25">
      <c r="A554" t="s">
        <v>137</v>
      </c>
      <c r="B554" t="s">
        <v>48</v>
      </c>
      <c r="C554" t="s">
        <v>68</v>
      </c>
      <c r="D554" t="s">
        <v>60</v>
      </c>
      <c r="E554" s="18">
        <v>0</v>
      </c>
      <c r="F554" s="18">
        <v>0</v>
      </c>
      <c r="G554" s="18">
        <v>0</v>
      </c>
      <c r="H554" s="18">
        <v>0</v>
      </c>
      <c r="I554" s="18">
        <v>0</v>
      </c>
    </row>
    <row r="555" spans="1:9" x14ac:dyDescent="0.25">
      <c r="A555" t="s">
        <v>137</v>
      </c>
      <c r="B555" t="s">
        <v>48</v>
      </c>
      <c r="C555" t="s">
        <v>69</v>
      </c>
      <c r="D555" t="s">
        <v>50</v>
      </c>
      <c r="E555" s="18">
        <v>0</v>
      </c>
      <c r="F555" s="18">
        <v>0</v>
      </c>
      <c r="G555" s="18">
        <v>0</v>
      </c>
      <c r="H555" s="18">
        <v>0</v>
      </c>
      <c r="I555" s="18">
        <v>0</v>
      </c>
    </row>
    <row r="556" spans="1:9" x14ac:dyDescent="0.25">
      <c r="A556" t="s">
        <v>137</v>
      </c>
      <c r="B556" t="s">
        <v>48</v>
      </c>
      <c r="C556" t="s">
        <v>70</v>
      </c>
      <c r="D556" t="s">
        <v>50</v>
      </c>
      <c r="E556" s="18">
        <v>0</v>
      </c>
      <c r="F556" s="18">
        <v>0</v>
      </c>
      <c r="G556" s="18">
        <v>0</v>
      </c>
      <c r="H556" s="18">
        <v>0</v>
      </c>
      <c r="I556" s="18">
        <v>0</v>
      </c>
    </row>
    <row r="557" spans="1:9" x14ac:dyDescent="0.25">
      <c r="A557" t="s">
        <v>137</v>
      </c>
      <c r="B557" t="s">
        <v>48</v>
      </c>
      <c r="C557" t="s">
        <v>71</v>
      </c>
      <c r="D557" t="s">
        <v>50</v>
      </c>
      <c r="E557" s="18">
        <v>0</v>
      </c>
      <c r="F557" s="18">
        <v>0</v>
      </c>
      <c r="G557" s="18">
        <v>0</v>
      </c>
      <c r="H557" s="18">
        <v>0</v>
      </c>
      <c r="I557" s="18">
        <v>0</v>
      </c>
    </row>
    <row r="558" spans="1:9" x14ac:dyDescent="0.25">
      <c r="A558" t="s">
        <v>137</v>
      </c>
      <c r="B558" t="s">
        <v>48</v>
      </c>
      <c r="C558" t="s">
        <v>71</v>
      </c>
      <c r="D558" t="s">
        <v>60</v>
      </c>
      <c r="E558" s="18">
        <v>0</v>
      </c>
      <c r="F558" s="18">
        <v>0</v>
      </c>
      <c r="G558" s="18">
        <v>0</v>
      </c>
      <c r="H558" s="18">
        <v>0</v>
      </c>
      <c r="I558" s="18">
        <v>0</v>
      </c>
    </row>
    <row r="559" spans="1:9" x14ac:dyDescent="0.25">
      <c r="A559" t="s">
        <v>137</v>
      </c>
      <c r="B559" t="s">
        <v>48</v>
      </c>
      <c r="C559" t="s">
        <v>72</v>
      </c>
      <c r="D559" t="s">
        <v>50</v>
      </c>
      <c r="E559" s="18">
        <v>0</v>
      </c>
      <c r="F559" s="18">
        <v>0</v>
      </c>
      <c r="G559" s="18">
        <v>0</v>
      </c>
      <c r="H559" s="18">
        <v>0</v>
      </c>
      <c r="I559" s="18">
        <v>0</v>
      </c>
    </row>
    <row r="560" spans="1:9" x14ac:dyDescent="0.25">
      <c r="A560" t="s">
        <v>137</v>
      </c>
      <c r="B560" t="s">
        <v>48</v>
      </c>
      <c r="C560" t="s">
        <v>72</v>
      </c>
      <c r="D560" t="s">
        <v>51</v>
      </c>
      <c r="E560" s="18">
        <v>0</v>
      </c>
      <c r="F560" s="18">
        <v>0</v>
      </c>
      <c r="G560" s="18">
        <v>0</v>
      </c>
      <c r="H560" s="18">
        <v>0</v>
      </c>
      <c r="I560" s="18">
        <v>0</v>
      </c>
    </row>
    <row r="561" spans="1:9" x14ac:dyDescent="0.25">
      <c r="A561" t="s">
        <v>137</v>
      </c>
      <c r="B561" t="s">
        <v>48</v>
      </c>
      <c r="C561" t="s">
        <v>73</v>
      </c>
      <c r="D561" t="s">
        <v>50</v>
      </c>
      <c r="E561" s="18">
        <v>0</v>
      </c>
      <c r="F561" s="18">
        <v>0</v>
      </c>
      <c r="G561" s="18">
        <v>0</v>
      </c>
      <c r="H561" s="18">
        <v>0</v>
      </c>
      <c r="I561" s="18">
        <v>0</v>
      </c>
    </row>
    <row r="562" spans="1:9" x14ac:dyDescent="0.25">
      <c r="A562" t="s">
        <v>137</v>
      </c>
      <c r="B562" t="s">
        <v>48</v>
      </c>
      <c r="C562" t="s">
        <v>74</v>
      </c>
      <c r="D562" t="s">
        <v>53</v>
      </c>
      <c r="E562" s="18">
        <v>0</v>
      </c>
      <c r="F562" s="18">
        <v>0</v>
      </c>
      <c r="G562" s="18">
        <v>0</v>
      </c>
      <c r="H562" s="18">
        <v>0</v>
      </c>
      <c r="I562" s="18">
        <v>0</v>
      </c>
    </row>
    <row r="563" spans="1:9" x14ac:dyDescent="0.25">
      <c r="A563" t="s">
        <v>137</v>
      </c>
      <c r="B563" t="s">
        <v>48</v>
      </c>
      <c r="C563" t="s">
        <v>75</v>
      </c>
      <c r="D563" t="s">
        <v>53</v>
      </c>
      <c r="E563" s="18">
        <v>0</v>
      </c>
      <c r="F563" s="18">
        <v>0</v>
      </c>
      <c r="G563" s="18">
        <v>0</v>
      </c>
      <c r="H563" s="18">
        <v>0</v>
      </c>
      <c r="I563" s="18">
        <v>0</v>
      </c>
    </row>
    <row r="564" spans="1:9" x14ac:dyDescent="0.25">
      <c r="A564" t="s">
        <v>137</v>
      </c>
      <c r="B564" t="s">
        <v>48</v>
      </c>
      <c r="C564" t="s">
        <v>130</v>
      </c>
      <c r="D564" t="s">
        <v>50</v>
      </c>
      <c r="E564" s="18">
        <v>0</v>
      </c>
      <c r="F564" s="18">
        <v>0</v>
      </c>
      <c r="G564" s="18">
        <v>0</v>
      </c>
      <c r="H564" s="18">
        <v>0</v>
      </c>
      <c r="I564" s="18">
        <v>0</v>
      </c>
    </row>
    <row r="565" spans="1:9" x14ac:dyDescent="0.25">
      <c r="A565" t="s">
        <v>137</v>
      </c>
      <c r="B565" t="s">
        <v>48</v>
      </c>
      <c r="C565" t="s">
        <v>77</v>
      </c>
      <c r="D565" t="s">
        <v>53</v>
      </c>
      <c r="E565" s="18">
        <v>0</v>
      </c>
      <c r="F565" s="18">
        <v>0</v>
      </c>
      <c r="G565" s="18">
        <v>0</v>
      </c>
      <c r="H565" s="18">
        <v>0</v>
      </c>
      <c r="I565" s="18">
        <v>0</v>
      </c>
    </row>
    <row r="566" spans="1:9" x14ac:dyDescent="0.25">
      <c r="A566" t="s">
        <v>137</v>
      </c>
      <c r="B566" t="s">
        <v>48</v>
      </c>
      <c r="C566" t="s">
        <v>79</v>
      </c>
      <c r="D566" t="s">
        <v>51</v>
      </c>
      <c r="E566" s="18">
        <v>0</v>
      </c>
      <c r="F566" s="18">
        <v>0</v>
      </c>
      <c r="G566" s="18">
        <v>0</v>
      </c>
      <c r="H566" s="18">
        <v>0</v>
      </c>
      <c r="I566" s="18">
        <v>0</v>
      </c>
    </row>
    <row r="567" spans="1:9" x14ac:dyDescent="0.25">
      <c r="A567" t="s">
        <v>137</v>
      </c>
      <c r="B567" t="s">
        <v>48</v>
      </c>
      <c r="C567" t="s">
        <v>79</v>
      </c>
      <c r="D567" t="s">
        <v>53</v>
      </c>
      <c r="E567" s="18">
        <v>0</v>
      </c>
      <c r="F567" s="18">
        <v>0</v>
      </c>
      <c r="G567" s="18">
        <v>0</v>
      </c>
      <c r="H567" s="18">
        <v>0</v>
      </c>
      <c r="I567" s="18">
        <v>0</v>
      </c>
    </row>
    <row r="568" spans="1:9" x14ac:dyDescent="0.25">
      <c r="A568" t="s">
        <v>137</v>
      </c>
      <c r="B568" t="s">
        <v>48</v>
      </c>
      <c r="C568" t="s">
        <v>81</v>
      </c>
      <c r="D568" t="s">
        <v>50</v>
      </c>
      <c r="E568" s="18">
        <v>0</v>
      </c>
      <c r="F568" s="18">
        <v>0</v>
      </c>
      <c r="G568" s="18">
        <v>0</v>
      </c>
      <c r="H568" s="18">
        <v>0</v>
      </c>
      <c r="I568" s="18">
        <v>0</v>
      </c>
    </row>
    <row r="569" spans="1:9" x14ac:dyDescent="0.25">
      <c r="A569" t="s">
        <v>137</v>
      </c>
      <c r="B569" t="s">
        <v>48</v>
      </c>
      <c r="C569" t="s">
        <v>81</v>
      </c>
      <c r="D569" t="s">
        <v>53</v>
      </c>
      <c r="E569" s="18">
        <v>0</v>
      </c>
      <c r="F569" s="18">
        <v>0</v>
      </c>
      <c r="G569" s="18">
        <v>0</v>
      </c>
      <c r="H569" s="18">
        <v>0</v>
      </c>
      <c r="I569" s="18">
        <v>0</v>
      </c>
    </row>
    <row r="570" spans="1:9" x14ac:dyDescent="0.25">
      <c r="A570" t="s">
        <v>137</v>
      </c>
      <c r="B570" t="s">
        <v>48</v>
      </c>
      <c r="C570" t="s">
        <v>81</v>
      </c>
      <c r="D570" t="s">
        <v>56</v>
      </c>
      <c r="E570" s="18">
        <v>0</v>
      </c>
      <c r="F570" s="18">
        <v>0</v>
      </c>
      <c r="G570" s="18">
        <v>0</v>
      </c>
      <c r="H570" s="18">
        <v>0</v>
      </c>
      <c r="I570" s="18">
        <v>0</v>
      </c>
    </row>
    <row r="571" spans="1:9" x14ac:dyDescent="0.25">
      <c r="A571" t="s">
        <v>137</v>
      </c>
      <c r="B571" t="s">
        <v>48</v>
      </c>
      <c r="C571" t="s">
        <v>84</v>
      </c>
      <c r="D571" t="s">
        <v>56</v>
      </c>
      <c r="E571" s="18">
        <v>0</v>
      </c>
      <c r="F571" s="18">
        <v>0</v>
      </c>
      <c r="G571" s="18">
        <v>0</v>
      </c>
      <c r="H571" s="18">
        <v>0</v>
      </c>
      <c r="I571" s="18">
        <v>0</v>
      </c>
    </row>
    <row r="572" spans="1:9" x14ac:dyDescent="0.25">
      <c r="A572" t="s">
        <v>137</v>
      </c>
      <c r="B572" t="s">
        <v>85</v>
      </c>
      <c r="C572" t="s">
        <v>57</v>
      </c>
      <c r="D572" t="s">
        <v>55</v>
      </c>
      <c r="E572" s="18">
        <v>0</v>
      </c>
      <c r="F572" s="18">
        <v>0</v>
      </c>
      <c r="G572" s="18">
        <v>0</v>
      </c>
      <c r="H572" s="18">
        <v>0</v>
      </c>
      <c r="I572" s="18">
        <v>0</v>
      </c>
    </row>
    <row r="573" spans="1:9" x14ac:dyDescent="0.25">
      <c r="A573" t="s">
        <v>137</v>
      </c>
      <c r="B573" t="s">
        <v>85</v>
      </c>
      <c r="C573" t="s">
        <v>59</v>
      </c>
      <c r="D573" t="s">
        <v>50</v>
      </c>
      <c r="E573" s="18">
        <v>0</v>
      </c>
      <c r="F573" s="18">
        <v>0</v>
      </c>
      <c r="G573" s="18">
        <v>0</v>
      </c>
      <c r="H573" s="18">
        <v>0</v>
      </c>
      <c r="I573" s="18">
        <v>0</v>
      </c>
    </row>
    <row r="574" spans="1:9" x14ac:dyDescent="0.25">
      <c r="A574" t="s">
        <v>137</v>
      </c>
      <c r="B574" t="s">
        <v>85</v>
      </c>
      <c r="C574" t="s">
        <v>61</v>
      </c>
      <c r="D574" t="s">
        <v>50</v>
      </c>
      <c r="E574" s="18">
        <v>0</v>
      </c>
      <c r="F574" s="18">
        <v>0</v>
      </c>
      <c r="G574" s="18">
        <v>0</v>
      </c>
      <c r="H574" s="18">
        <v>0</v>
      </c>
      <c r="I574" s="18">
        <v>0</v>
      </c>
    </row>
    <row r="575" spans="1:9" x14ac:dyDescent="0.25">
      <c r="A575" t="s">
        <v>137</v>
      </c>
      <c r="B575" t="s">
        <v>85</v>
      </c>
      <c r="C575" t="s">
        <v>62</v>
      </c>
      <c r="D575" t="s">
        <v>50</v>
      </c>
      <c r="E575" s="18">
        <v>0</v>
      </c>
      <c r="F575" s="18">
        <v>0</v>
      </c>
      <c r="G575" s="18">
        <v>0</v>
      </c>
      <c r="H575" s="18">
        <v>0</v>
      </c>
      <c r="I575" s="18">
        <v>0</v>
      </c>
    </row>
    <row r="576" spans="1:9" x14ac:dyDescent="0.25">
      <c r="A576" t="s">
        <v>137</v>
      </c>
      <c r="B576" t="s">
        <v>85</v>
      </c>
      <c r="C576" t="s">
        <v>63</v>
      </c>
      <c r="D576" t="s">
        <v>50</v>
      </c>
      <c r="E576" s="18">
        <v>0</v>
      </c>
      <c r="F576" s="18">
        <v>0</v>
      </c>
      <c r="G576" s="18">
        <v>0</v>
      </c>
      <c r="H576" s="18">
        <v>0</v>
      </c>
      <c r="I576" s="18">
        <v>0</v>
      </c>
    </row>
    <row r="577" spans="1:9" x14ac:dyDescent="0.25">
      <c r="A577" t="s">
        <v>137</v>
      </c>
      <c r="B577" t="s">
        <v>85</v>
      </c>
      <c r="C577" t="s">
        <v>91</v>
      </c>
      <c r="D577" t="s">
        <v>55</v>
      </c>
      <c r="E577" s="18">
        <v>0</v>
      </c>
      <c r="F577" s="18">
        <v>0</v>
      </c>
      <c r="G577" s="18">
        <v>0</v>
      </c>
      <c r="H577" s="18">
        <v>0</v>
      </c>
      <c r="I577" s="18">
        <v>0</v>
      </c>
    </row>
    <row r="578" spans="1:9" x14ac:dyDescent="0.25">
      <c r="A578" t="s">
        <v>137</v>
      </c>
      <c r="B578" t="s">
        <v>85</v>
      </c>
      <c r="C578" t="s">
        <v>72</v>
      </c>
      <c r="D578" t="s">
        <v>50</v>
      </c>
      <c r="E578" s="18">
        <v>0</v>
      </c>
      <c r="F578" s="18">
        <v>0</v>
      </c>
      <c r="G578" s="18">
        <v>0</v>
      </c>
      <c r="H578" s="18">
        <v>0</v>
      </c>
      <c r="I578" s="18">
        <v>0</v>
      </c>
    </row>
    <row r="579" spans="1:9" x14ac:dyDescent="0.25">
      <c r="A579" t="s">
        <v>137</v>
      </c>
      <c r="B579" t="s">
        <v>85</v>
      </c>
      <c r="C579" t="s">
        <v>81</v>
      </c>
      <c r="D579" t="s">
        <v>55</v>
      </c>
      <c r="E579" s="18">
        <v>0</v>
      </c>
      <c r="F579" s="18">
        <v>0</v>
      </c>
      <c r="G579" s="18">
        <v>0</v>
      </c>
      <c r="H579" s="18">
        <v>0</v>
      </c>
      <c r="I579" s="18">
        <v>0</v>
      </c>
    </row>
    <row r="580" spans="1:9" x14ac:dyDescent="0.25">
      <c r="A580" t="s">
        <v>137</v>
      </c>
      <c r="B580" t="s">
        <v>93</v>
      </c>
      <c r="C580" t="s">
        <v>130</v>
      </c>
      <c r="D580" t="s">
        <v>50</v>
      </c>
      <c r="E580" s="18">
        <v>0</v>
      </c>
      <c r="F580" s="18">
        <v>0</v>
      </c>
      <c r="G580" s="18">
        <v>0</v>
      </c>
      <c r="H580" s="18">
        <v>0</v>
      </c>
      <c r="I580" s="18">
        <v>0</v>
      </c>
    </row>
    <row r="581" spans="1:9" x14ac:dyDescent="0.25">
      <c r="A581" t="s">
        <v>137</v>
      </c>
      <c r="B581" t="s">
        <v>93</v>
      </c>
      <c r="C581" t="s">
        <v>77</v>
      </c>
      <c r="D581" t="s">
        <v>50</v>
      </c>
      <c r="E581" s="18">
        <v>0</v>
      </c>
      <c r="F581" s="18">
        <v>0</v>
      </c>
      <c r="G581" s="18">
        <v>0</v>
      </c>
      <c r="H581" s="18">
        <v>0</v>
      </c>
      <c r="I581" s="18">
        <v>0</v>
      </c>
    </row>
    <row r="582" spans="1:9" x14ac:dyDescent="0.25">
      <c r="A582" t="s">
        <v>137</v>
      </c>
      <c r="B582" t="s">
        <v>93</v>
      </c>
      <c r="C582" t="s">
        <v>80</v>
      </c>
      <c r="D582" t="s">
        <v>50</v>
      </c>
      <c r="E582" s="18">
        <v>0</v>
      </c>
      <c r="F582" s="18">
        <v>0</v>
      </c>
      <c r="G582" s="18">
        <v>0</v>
      </c>
      <c r="H582" s="18">
        <v>0</v>
      </c>
      <c r="I582" s="18">
        <v>0</v>
      </c>
    </row>
    <row r="583" spans="1:9" x14ac:dyDescent="0.25">
      <c r="A583" t="s">
        <v>137</v>
      </c>
      <c r="B583" t="s">
        <v>93</v>
      </c>
      <c r="C583" t="s">
        <v>81</v>
      </c>
      <c r="D583" t="s">
        <v>50</v>
      </c>
      <c r="E583" s="18">
        <v>0</v>
      </c>
      <c r="F583" s="18">
        <v>0</v>
      </c>
      <c r="G583" s="18">
        <v>0</v>
      </c>
      <c r="H583" s="18">
        <v>0</v>
      </c>
      <c r="I583" s="18">
        <v>0</v>
      </c>
    </row>
    <row r="584" spans="1:9" x14ac:dyDescent="0.25">
      <c r="A584" t="s">
        <v>137</v>
      </c>
      <c r="B584" t="s">
        <v>120</v>
      </c>
      <c r="C584" t="s">
        <v>49</v>
      </c>
      <c r="D584" t="s">
        <v>50</v>
      </c>
      <c r="E584" s="18">
        <v>0</v>
      </c>
      <c r="F584" s="18">
        <v>0</v>
      </c>
      <c r="G584" s="18">
        <v>0</v>
      </c>
      <c r="H584" s="18">
        <v>0</v>
      </c>
      <c r="I584" s="18">
        <v>0</v>
      </c>
    </row>
    <row r="585" spans="1:9" x14ac:dyDescent="0.25">
      <c r="A585" t="s">
        <v>137</v>
      </c>
      <c r="B585" t="s">
        <v>120</v>
      </c>
      <c r="C585" t="s">
        <v>57</v>
      </c>
      <c r="D585" t="s">
        <v>50</v>
      </c>
      <c r="E585" s="18">
        <v>0</v>
      </c>
      <c r="F585" s="18">
        <v>0</v>
      </c>
      <c r="G585" s="18">
        <v>0</v>
      </c>
      <c r="H585" s="18">
        <v>0</v>
      </c>
      <c r="I585" s="18">
        <v>0</v>
      </c>
    </row>
    <row r="586" spans="1:9" x14ac:dyDescent="0.25">
      <c r="A586" t="s">
        <v>137</v>
      </c>
      <c r="B586" t="s">
        <v>120</v>
      </c>
      <c r="C586" t="s">
        <v>59</v>
      </c>
      <c r="D586" t="s">
        <v>50</v>
      </c>
      <c r="E586" s="18">
        <v>0</v>
      </c>
      <c r="F586" s="18">
        <v>0</v>
      </c>
      <c r="G586" s="18">
        <v>0</v>
      </c>
      <c r="H586" s="18">
        <v>0</v>
      </c>
      <c r="I586" s="18">
        <v>0</v>
      </c>
    </row>
    <row r="587" spans="1:9" x14ac:dyDescent="0.25">
      <c r="A587" t="s">
        <v>137</v>
      </c>
      <c r="B587" t="s">
        <v>120</v>
      </c>
      <c r="C587" t="s">
        <v>61</v>
      </c>
      <c r="D587" t="s">
        <v>50</v>
      </c>
      <c r="E587" s="18">
        <v>0</v>
      </c>
      <c r="F587" s="18">
        <v>0</v>
      </c>
      <c r="G587" s="18">
        <v>0</v>
      </c>
      <c r="H587" s="18">
        <v>0</v>
      </c>
      <c r="I587" s="18">
        <v>0</v>
      </c>
    </row>
    <row r="588" spans="1:9" x14ac:dyDescent="0.25">
      <c r="A588" t="s">
        <v>137</v>
      </c>
      <c r="B588" t="s">
        <v>120</v>
      </c>
      <c r="C588" t="s">
        <v>62</v>
      </c>
      <c r="D588" t="s">
        <v>50</v>
      </c>
      <c r="E588" s="18">
        <v>0</v>
      </c>
      <c r="F588" s="18">
        <v>0</v>
      </c>
      <c r="G588" s="18">
        <v>0</v>
      </c>
      <c r="H588" s="18">
        <v>0</v>
      </c>
      <c r="I588" s="18">
        <v>0</v>
      </c>
    </row>
    <row r="589" spans="1:9" x14ac:dyDescent="0.25">
      <c r="A589" t="s">
        <v>137</v>
      </c>
      <c r="B589" t="s">
        <v>120</v>
      </c>
      <c r="C589" t="s">
        <v>63</v>
      </c>
      <c r="D589" t="s">
        <v>50</v>
      </c>
      <c r="E589" s="18">
        <v>0</v>
      </c>
      <c r="F589" s="18">
        <v>0</v>
      </c>
      <c r="G589" s="18">
        <v>0</v>
      </c>
      <c r="H589" s="18">
        <v>0</v>
      </c>
      <c r="I589" s="18">
        <v>0</v>
      </c>
    </row>
    <row r="590" spans="1:9" x14ac:dyDescent="0.25">
      <c r="A590" t="s">
        <v>137</v>
      </c>
      <c r="B590" t="s">
        <v>120</v>
      </c>
      <c r="C590" t="s">
        <v>64</v>
      </c>
      <c r="D590" t="s">
        <v>50</v>
      </c>
      <c r="E590" s="18">
        <v>0</v>
      </c>
      <c r="F590" s="18">
        <v>0</v>
      </c>
      <c r="G590" s="18">
        <v>0</v>
      </c>
      <c r="H590" s="18">
        <v>0</v>
      </c>
      <c r="I590" s="18">
        <v>0</v>
      </c>
    </row>
    <row r="591" spans="1:9" x14ac:dyDescent="0.25">
      <c r="A591" t="s">
        <v>137</v>
      </c>
      <c r="B591" t="s">
        <v>120</v>
      </c>
      <c r="C591" t="s">
        <v>65</v>
      </c>
      <c r="D591" t="s">
        <v>50</v>
      </c>
      <c r="E591" s="18">
        <v>0</v>
      </c>
      <c r="F591" s="18">
        <v>0</v>
      </c>
      <c r="G591" s="18">
        <v>0</v>
      </c>
      <c r="H591" s="18">
        <v>0</v>
      </c>
      <c r="I591" s="18">
        <v>0</v>
      </c>
    </row>
    <row r="592" spans="1:9" x14ac:dyDescent="0.25">
      <c r="A592" t="s">
        <v>137</v>
      </c>
      <c r="B592" t="s">
        <v>120</v>
      </c>
      <c r="C592" t="s">
        <v>66</v>
      </c>
      <c r="D592" t="s">
        <v>50</v>
      </c>
      <c r="E592" s="18">
        <v>0</v>
      </c>
      <c r="F592" s="18">
        <v>0</v>
      </c>
      <c r="G592" s="18">
        <v>0</v>
      </c>
      <c r="H592" s="18">
        <v>0</v>
      </c>
      <c r="I592" s="18">
        <v>0</v>
      </c>
    </row>
    <row r="593" spans="1:9" x14ac:dyDescent="0.25">
      <c r="A593" t="s">
        <v>137</v>
      </c>
      <c r="B593" t="s">
        <v>120</v>
      </c>
      <c r="C593" t="s">
        <v>67</v>
      </c>
      <c r="D593" t="s">
        <v>50</v>
      </c>
      <c r="E593" s="18">
        <v>0</v>
      </c>
      <c r="F593" s="18">
        <v>0</v>
      </c>
      <c r="G593" s="18">
        <v>0</v>
      </c>
      <c r="H593" s="18">
        <v>0</v>
      </c>
      <c r="I593" s="18">
        <v>0</v>
      </c>
    </row>
    <row r="594" spans="1:9" x14ac:dyDescent="0.25">
      <c r="A594" t="s">
        <v>137</v>
      </c>
      <c r="B594" t="s">
        <v>120</v>
      </c>
      <c r="C594" t="s">
        <v>68</v>
      </c>
      <c r="D594" t="s">
        <v>50</v>
      </c>
      <c r="E594" s="18">
        <v>0</v>
      </c>
      <c r="F594" s="18">
        <v>0</v>
      </c>
      <c r="G594" s="18">
        <v>0</v>
      </c>
      <c r="H594" s="18">
        <v>0</v>
      </c>
      <c r="I594" s="18">
        <v>0</v>
      </c>
    </row>
    <row r="595" spans="1:9" x14ac:dyDescent="0.25">
      <c r="A595" t="s">
        <v>137</v>
      </c>
      <c r="B595" t="s">
        <v>120</v>
      </c>
      <c r="C595" t="s">
        <v>71</v>
      </c>
      <c r="D595" t="s">
        <v>50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</row>
    <row r="596" spans="1:9" x14ac:dyDescent="0.25">
      <c r="A596" t="s">
        <v>137</v>
      </c>
      <c r="B596" t="s">
        <v>120</v>
      </c>
      <c r="C596" t="s">
        <v>74</v>
      </c>
      <c r="D596" t="s">
        <v>50</v>
      </c>
      <c r="E596" s="18">
        <v>0</v>
      </c>
      <c r="F596" s="18">
        <v>0</v>
      </c>
      <c r="G596" s="18">
        <v>0</v>
      </c>
      <c r="H596" s="18">
        <v>0</v>
      </c>
      <c r="I596" s="18">
        <v>0</v>
      </c>
    </row>
    <row r="597" spans="1:9" x14ac:dyDescent="0.25">
      <c r="A597" t="s">
        <v>137</v>
      </c>
      <c r="B597" t="s">
        <v>120</v>
      </c>
      <c r="C597" t="s">
        <v>77</v>
      </c>
      <c r="D597" t="s">
        <v>50</v>
      </c>
      <c r="E597" s="18">
        <v>0</v>
      </c>
      <c r="F597" s="18">
        <v>0</v>
      </c>
      <c r="G597" s="18">
        <v>0</v>
      </c>
      <c r="H597" s="18">
        <v>0</v>
      </c>
      <c r="I597" s="18">
        <v>0</v>
      </c>
    </row>
    <row r="598" spans="1:9" x14ac:dyDescent="0.25">
      <c r="A598" t="s">
        <v>137</v>
      </c>
      <c r="B598" t="s">
        <v>120</v>
      </c>
      <c r="C598" t="s">
        <v>81</v>
      </c>
      <c r="D598" t="s">
        <v>50</v>
      </c>
      <c r="E598" s="18">
        <v>0</v>
      </c>
      <c r="F598" s="18">
        <v>0</v>
      </c>
      <c r="G598" s="18">
        <v>0</v>
      </c>
      <c r="H598" s="18">
        <v>0</v>
      </c>
      <c r="I598" s="18">
        <v>0</v>
      </c>
    </row>
    <row r="599" spans="1:9" x14ac:dyDescent="0.25">
      <c r="A599" t="s">
        <v>138</v>
      </c>
      <c r="B599" t="s">
        <v>48</v>
      </c>
      <c r="C599" t="s">
        <v>49</v>
      </c>
      <c r="D599" t="s">
        <v>51</v>
      </c>
      <c r="E599" s="18">
        <v>48718</v>
      </c>
      <c r="F599" s="18">
        <v>0</v>
      </c>
      <c r="G599" s="18">
        <v>0</v>
      </c>
      <c r="H599" s="18">
        <v>0</v>
      </c>
      <c r="I599" s="18">
        <v>48718</v>
      </c>
    </row>
    <row r="600" spans="1:9" x14ac:dyDescent="0.25">
      <c r="A600" t="s">
        <v>138</v>
      </c>
      <c r="B600" t="s">
        <v>48</v>
      </c>
      <c r="C600" t="s">
        <v>49</v>
      </c>
      <c r="D600" t="s">
        <v>52</v>
      </c>
      <c r="E600" s="18">
        <v>0</v>
      </c>
      <c r="F600" s="18">
        <v>0</v>
      </c>
      <c r="G600" s="18">
        <v>0</v>
      </c>
      <c r="H600" s="18">
        <v>0</v>
      </c>
      <c r="I600" s="18">
        <v>0</v>
      </c>
    </row>
    <row r="601" spans="1:9" x14ac:dyDescent="0.25">
      <c r="A601" t="s">
        <v>138</v>
      </c>
      <c r="B601" t="s">
        <v>48</v>
      </c>
      <c r="C601" t="s">
        <v>49</v>
      </c>
      <c r="D601" t="s">
        <v>53</v>
      </c>
      <c r="E601" s="18">
        <v>26786</v>
      </c>
      <c r="F601" s="18">
        <v>0</v>
      </c>
      <c r="G601" s="18">
        <v>0</v>
      </c>
      <c r="H601" s="18">
        <v>0</v>
      </c>
      <c r="I601" s="18">
        <v>26786</v>
      </c>
    </row>
    <row r="602" spans="1:9" x14ac:dyDescent="0.25">
      <c r="A602" t="s">
        <v>138</v>
      </c>
      <c r="B602" t="s">
        <v>48</v>
      </c>
      <c r="C602" t="s">
        <v>49</v>
      </c>
      <c r="D602" t="s">
        <v>54</v>
      </c>
      <c r="E602" s="18">
        <v>0</v>
      </c>
      <c r="F602" s="18">
        <v>0</v>
      </c>
      <c r="G602" s="18">
        <v>0</v>
      </c>
      <c r="H602" s="18">
        <v>0</v>
      </c>
      <c r="I602" s="18">
        <v>0</v>
      </c>
    </row>
    <row r="603" spans="1:9" x14ac:dyDescent="0.25">
      <c r="A603" t="s">
        <v>138</v>
      </c>
      <c r="B603" t="s">
        <v>48</v>
      </c>
      <c r="C603" t="s">
        <v>57</v>
      </c>
      <c r="D603" t="s">
        <v>51</v>
      </c>
      <c r="E603" s="18">
        <v>0</v>
      </c>
      <c r="F603" s="18">
        <v>0</v>
      </c>
      <c r="G603" s="18">
        <v>0</v>
      </c>
      <c r="H603" s="18">
        <v>0</v>
      </c>
      <c r="I603" s="18">
        <v>0</v>
      </c>
    </row>
    <row r="604" spans="1:9" x14ac:dyDescent="0.25">
      <c r="A604" t="s">
        <v>138</v>
      </c>
      <c r="B604" t="s">
        <v>48</v>
      </c>
      <c r="C604" t="s">
        <v>59</v>
      </c>
      <c r="D604" t="s">
        <v>50</v>
      </c>
      <c r="E604" s="18">
        <v>0</v>
      </c>
      <c r="F604" s="18">
        <v>0</v>
      </c>
      <c r="G604" s="18">
        <v>0</v>
      </c>
      <c r="H604" s="18">
        <v>0</v>
      </c>
      <c r="I604" s="18">
        <v>0</v>
      </c>
    </row>
    <row r="605" spans="1:9" x14ac:dyDescent="0.25">
      <c r="A605" t="s">
        <v>138</v>
      </c>
      <c r="B605" t="s">
        <v>48</v>
      </c>
      <c r="C605" t="s">
        <v>59</v>
      </c>
      <c r="D605" t="s">
        <v>51</v>
      </c>
      <c r="E605" s="18">
        <v>16052</v>
      </c>
      <c r="F605" s="18">
        <v>0</v>
      </c>
      <c r="G605" s="18">
        <v>0</v>
      </c>
      <c r="H605" s="18">
        <v>0</v>
      </c>
      <c r="I605" s="18">
        <v>16052</v>
      </c>
    </row>
    <row r="606" spans="1:9" x14ac:dyDescent="0.25">
      <c r="A606" t="s">
        <v>138</v>
      </c>
      <c r="B606" t="s">
        <v>48</v>
      </c>
      <c r="C606" t="s">
        <v>59</v>
      </c>
      <c r="D606" t="s">
        <v>52</v>
      </c>
      <c r="E606" s="18">
        <v>3343</v>
      </c>
      <c r="F606" s="18">
        <v>0</v>
      </c>
      <c r="G606" s="18">
        <v>0</v>
      </c>
      <c r="H606" s="18">
        <v>0</v>
      </c>
      <c r="I606" s="18">
        <v>3343</v>
      </c>
    </row>
    <row r="607" spans="1:9" x14ac:dyDescent="0.25">
      <c r="A607" t="s">
        <v>138</v>
      </c>
      <c r="B607" t="s">
        <v>48</v>
      </c>
      <c r="C607" t="s">
        <v>59</v>
      </c>
      <c r="D607" t="s">
        <v>53</v>
      </c>
      <c r="E607" s="18">
        <v>7460</v>
      </c>
      <c r="F607" s="18">
        <v>0</v>
      </c>
      <c r="G607" s="18">
        <v>0</v>
      </c>
      <c r="H607" s="18">
        <v>0</v>
      </c>
      <c r="I607" s="18">
        <v>7460</v>
      </c>
    </row>
    <row r="608" spans="1:9" x14ac:dyDescent="0.25">
      <c r="A608" t="s">
        <v>138</v>
      </c>
      <c r="B608" t="s">
        <v>48</v>
      </c>
      <c r="C608" t="s">
        <v>61</v>
      </c>
      <c r="D608" t="s">
        <v>50</v>
      </c>
      <c r="E608" s="18">
        <v>0</v>
      </c>
      <c r="F608" s="18">
        <v>0</v>
      </c>
      <c r="G608" s="18">
        <v>0</v>
      </c>
      <c r="H608" s="18">
        <v>0</v>
      </c>
      <c r="I608" s="18">
        <v>0</v>
      </c>
    </row>
    <row r="609" spans="1:9" x14ac:dyDescent="0.25">
      <c r="A609" t="s">
        <v>138</v>
      </c>
      <c r="B609" t="s">
        <v>48</v>
      </c>
      <c r="C609" t="s">
        <v>61</v>
      </c>
      <c r="D609" t="s">
        <v>51</v>
      </c>
      <c r="E609" s="18">
        <v>2040</v>
      </c>
      <c r="F609" s="18">
        <v>0</v>
      </c>
      <c r="G609" s="18">
        <v>0</v>
      </c>
      <c r="H609" s="18">
        <v>0</v>
      </c>
      <c r="I609" s="18">
        <v>2040</v>
      </c>
    </row>
    <row r="610" spans="1:9" x14ac:dyDescent="0.25">
      <c r="A610" t="s">
        <v>138</v>
      </c>
      <c r="B610" t="s">
        <v>48</v>
      </c>
      <c r="C610" t="s">
        <v>61</v>
      </c>
      <c r="D610" t="s">
        <v>52</v>
      </c>
      <c r="E610" s="18">
        <v>360</v>
      </c>
      <c r="F610" s="18">
        <v>0</v>
      </c>
      <c r="G610" s="18">
        <v>0</v>
      </c>
      <c r="H610" s="18">
        <v>0</v>
      </c>
      <c r="I610" s="18">
        <v>360</v>
      </c>
    </row>
    <row r="611" spans="1:9" x14ac:dyDescent="0.25">
      <c r="A611" t="s">
        <v>138</v>
      </c>
      <c r="B611" t="s">
        <v>48</v>
      </c>
      <c r="C611" t="s">
        <v>61</v>
      </c>
      <c r="D611" t="s">
        <v>53</v>
      </c>
      <c r="E611" s="18">
        <v>803</v>
      </c>
      <c r="F611" s="18">
        <v>0</v>
      </c>
      <c r="G611" s="18">
        <v>0</v>
      </c>
      <c r="H611" s="18">
        <v>0</v>
      </c>
      <c r="I611" s="18">
        <v>803</v>
      </c>
    </row>
    <row r="612" spans="1:9" x14ac:dyDescent="0.25">
      <c r="A612" t="s">
        <v>138</v>
      </c>
      <c r="B612" t="s">
        <v>48</v>
      </c>
      <c r="C612" t="s">
        <v>62</v>
      </c>
      <c r="D612" t="s">
        <v>50</v>
      </c>
      <c r="E612" s="18">
        <v>0</v>
      </c>
      <c r="F612" s="18">
        <v>0</v>
      </c>
      <c r="G612" s="18">
        <v>0</v>
      </c>
      <c r="H612" s="18">
        <v>0</v>
      </c>
      <c r="I612" s="18">
        <v>0</v>
      </c>
    </row>
    <row r="613" spans="1:9" x14ac:dyDescent="0.25">
      <c r="A613" t="s">
        <v>138</v>
      </c>
      <c r="B613" t="s">
        <v>48</v>
      </c>
      <c r="C613" t="s">
        <v>62</v>
      </c>
      <c r="D613" t="s">
        <v>51</v>
      </c>
      <c r="E613" s="18">
        <v>8433</v>
      </c>
      <c r="F613" s="18">
        <v>0</v>
      </c>
      <c r="G613" s="18">
        <v>0</v>
      </c>
      <c r="H613" s="18">
        <v>0</v>
      </c>
      <c r="I613" s="18">
        <v>8433</v>
      </c>
    </row>
    <row r="614" spans="1:9" x14ac:dyDescent="0.25">
      <c r="A614" t="s">
        <v>138</v>
      </c>
      <c r="B614" t="s">
        <v>48</v>
      </c>
      <c r="C614" t="s">
        <v>62</v>
      </c>
      <c r="D614" t="s">
        <v>52</v>
      </c>
      <c r="E614" s="18">
        <v>1488</v>
      </c>
      <c r="F614" s="18">
        <v>0</v>
      </c>
      <c r="G614" s="18">
        <v>0</v>
      </c>
      <c r="H614" s="18">
        <v>0</v>
      </c>
      <c r="I614" s="18">
        <v>1488</v>
      </c>
    </row>
    <row r="615" spans="1:9" x14ac:dyDescent="0.25">
      <c r="A615" t="s">
        <v>138</v>
      </c>
      <c r="B615" t="s">
        <v>48</v>
      </c>
      <c r="C615" t="s">
        <v>62</v>
      </c>
      <c r="D615" t="s">
        <v>53</v>
      </c>
      <c r="E615" s="18">
        <v>3321</v>
      </c>
      <c r="F615" s="18">
        <v>0</v>
      </c>
      <c r="G615" s="18">
        <v>0</v>
      </c>
      <c r="H615" s="18">
        <v>0</v>
      </c>
      <c r="I615" s="18">
        <v>3321</v>
      </c>
    </row>
    <row r="616" spans="1:9" x14ac:dyDescent="0.25">
      <c r="A616" t="s">
        <v>138</v>
      </c>
      <c r="B616" t="s">
        <v>48</v>
      </c>
      <c r="C616" t="s">
        <v>63</v>
      </c>
      <c r="D616" t="s">
        <v>50</v>
      </c>
      <c r="E616" s="18">
        <v>0</v>
      </c>
      <c r="F616" s="18">
        <v>0</v>
      </c>
      <c r="G616" s="18">
        <v>0</v>
      </c>
      <c r="H616" s="18">
        <v>0</v>
      </c>
      <c r="I616" s="18">
        <v>0</v>
      </c>
    </row>
    <row r="617" spans="1:9" x14ac:dyDescent="0.25">
      <c r="A617" t="s">
        <v>138</v>
      </c>
      <c r="B617" t="s">
        <v>48</v>
      </c>
      <c r="C617" t="s">
        <v>63</v>
      </c>
      <c r="D617" t="s">
        <v>51</v>
      </c>
      <c r="E617" s="18">
        <v>1972</v>
      </c>
      <c r="F617" s="18">
        <v>0</v>
      </c>
      <c r="G617" s="18">
        <v>0</v>
      </c>
      <c r="H617" s="18">
        <v>0</v>
      </c>
      <c r="I617" s="18">
        <v>1972</v>
      </c>
    </row>
    <row r="618" spans="1:9" x14ac:dyDescent="0.25">
      <c r="A618" t="s">
        <v>138</v>
      </c>
      <c r="B618" t="s">
        <v>48</v>
      </c>
      <c r="C618" t="s">
        <v>63</v>
      </c>
      <c r="D618" t="s">
        <v>52</v>
      </c>
      <c r="E618" s="18">
        <v>348</v>
      </c>
      <c r="F618" s="18">
        <v>0</v>
      </c>
      <c r="G618" s="18">
        <v>0</v>
      </c>
      <c r="H618" s="18">
        <v>0</v>
      </c>
      <c r="I618" s="18">
        <v>348</v>
      </c>
    </row>
    <row r="619" spans="1:9" x14ac:dyDescent="0.25">
      <c r="A619" t="s">
        <v>138</v>
      </c>
      <c r="B619" t="s">
        <v>48</v>
      </c>
      <c r="C619" t="s">
        <v>63</v>
      </c>
      <c r="D619" t="s">
        <v>53</v>
      </c>
      <c r="E619" s="18">
        <v>777</v>
      </c>
      <c r="F619" s="18">
        <v>0</v>
      </c>
      <c r="G619" s="18">
        <v>0</v>
      </c>
      <c r="H619" s="18">
        <v>0</v>
      </c>
      <c r="I619" s="18">
        <v>777</v>
      </c>
    </row>
    <row r="620" spans="1:9" x14ac:dyDescent="0.25">
      <c r="A620" t="s">
        <v>138</v>
      </c>
      <c r="B620" t="s">
        <v>48</v>
      </c>
      <c r="C620" t="s">
        <v>64</v>
      </c>
      <c r="D620" t="s">
        <v>50</v>
      </c>
      <c r="E620" s="18">
        <v>0</v>
      </c>
      <c r="F620" s="18">
        <v>0</v>
      </c>
      <c r="G620" s="18">
        <v>0</v>
      </c>
      <c r="H620" s="18">
        <v>0</v>
      </c>
      <c r="I620" s="18">
        <v>0</v>
      </c>
    </row>
    <row r="621" spans="1:9" x14ac:dyDescent="0.25">
      <c r="A621" t="s">
        <v>138</v>
      </c>
      <c r="B621" t="s">
        <v>48</v>
      </c>
      <c r="C621" t="s">
        <v>64</v>
      </c>
      <c r="D621" t="s">
        <v>51</v>
      </c>
      <c r="E621" s="18">
        <v>8841</v>
      </c>
      <c r="F621" s="18">
        <v>0</v>
      </c>
      <c r="G621" s="18">
        <v>0</v>
      </c>
      <c r="H621" s="18">
        <v>0</v>
      </c>
      <c r="I621" s="18">
        <v>8841</v>
      </c>
    </row>
    <row r="622" spans="1:9" x14ac:dyDescent="0.25">
      <c r="A622" t="s">
        <v>138</v>
      </c>
      <c r="B622" t="s">
        <v>48</v>
      </c>
      <c r="C622" t="s">
        <v>64</v>
      </c>
      <c r="D622" t="s">
        <v>52</v>
      </c>
      <c r="E622" s="18">
        <v>1560</v>
      </c>
      <c r="F622" s="18">
        <v>0</v>
      </c>
      <c r="G622" s="18">
        <v>0</v>
      </c>
      <c r="H622" s="18">
        <v>0</v>
      </c>
      <c r="I622" s="18">
        <v>1560</v>
      </c>
    </row>
    <row r="623" spans="1:9" x14ac:dyDescent="0.25">
      <c r="A623" t="s">
        <v>138</v>
      </c>
      <c r="B623" t="s">
        <v>48</v>
      </c>
      <c r="C623" t="s">
        <v>64</v>
      </c>
      <c r="D623" t="s">
        <v>53</v>
      </c>
      <c r="E623" s="18">
        <v>3482</v>
      </c>
      <c r="F623" s="18">
        <v>0</v>
      </c>
      <c r="G623" s="18">
        <v>0</v>
      </c>
      <c r="H623" s="18">
        <v>0</v>
      </c>
      <c r="I623" s="18">
        <v>3482</v>
      </c>
    </row>
    <row r="624" spans="1:9" x14ac:dyDescent="0.25">
      <c r="A624" t="s">
        <v>138</v>
      </c>
      <c r="B624" t="s">
        <v>48</v>
      </c>
      <c r="C624" t="s">
        <v>65</v>
      </c>
      <c r="D624" t="s">
        <v>50</v>
      </c>
      <c r="E624" s="18">
        <v>0</v>
      </c>
      <c r="F624" s="18">
        <v>0</v>
      </c>
      <c r="G624" s="18">
        <v>0</v>
      </c>
      <c r="H624" s="18">
        <v>0</v>
      </c>
      <c r="I624" s="18">
        <v>0</v>
      </c>
    </row>
    <row r="625" spans="1:9" x14ac:dyDescent="0.25">
      <c r="A625" t="s">
        <v>138</v>
      </c>
      <c r="B625" t="s">
        <v>48</v>
      </c>
      <c r="C625" t="s">
        <v>65</v>
      </c>
      <c r="D625" t="s">
        <v>51</v>
      </c>
      <c r="E625" s="18">
        <v>120</v>
      </c>
      <c r="F625" s="18">
        <v>0</v>
      </c>
      <c r="G625" s="18">
        <v>0</v>
      </c>
      <c r="H625" s="18">
        <v>0</v>
      </c>
      <c r="I625" s="18">
        <v>120</v>
      </c>
    </row>
    <row r="626" spans="1:9" x14ac:dyDescent="0.25">
      <c r="A626" t="s">
        <v>138</v>
      </c>
      <c r="B626" t="s">
        <v>48</v>
      </c>
      <c r="C626" t="s">
        <v>66</v>
      </c>
      <c r="D626" t="s">
        <v>50</v>
      </c>
      <c r="E626" s="18">
        <v>0</v>
      </c>
      <c r="F626" s="18">
        <v>0</v>
      </c>
      <c r="G626" s="18">
        <v>0</v>
      </c>
      <c r="H626" s="18">
        <v>0</v>
      </c>
      <c r="I626" s="18">
        <v>0</v>
      </c>
    </row>
    <row r="627" spans="1:9" x14ac:dyDescent="0.25">
      <c r="A627" t="s">
        <v>138</v>
      </c>
      <c r="B627" t="s">
        <v>48</v>
      </c>
      <c r="C627" t="s">
        <v>66</v>
      </c>
      <c r="D627" t="s">
        <v>51</v>
      </c>
      <c r="E627" s="18">
        <v>1500</v>
      </c>
      <c r="F627" s="18">
        <v>0</v>
      </c>
      <c r="G627" s="18">
        <v>0</v>
      </c>
      <c r="H627" s="18">
        <v>0</v>
      </c>
      <c r="I627" s="18">
        <v>1500</v>
      </c>
    </row>
    <row r="628" spans="1:9" x14ac:dyDescent="0.25">
      <c r="A628" t="s">
        <v>138</v>
      </c>
      <c r="B628" t="s">
        <v>48</v>
      </c>
      <c r="C628" t="s">
        <v>67</v>
      </c>
      <c r="D628" t="s">
        <v>50</v>
      </c>
      <c r="E628" s="18">
        <v>0</v>
      </c>
      <c r="F628" s="18">
        <v>0</v>
      </c>
      <c r="G628" s="18">
        <v>0</v>
      </c>
      <c r="H628" s="18">
        <v>0</v>
      </c>
      <c r="I628" s="18">
        <v>0</v>
      </c>
    </row>
    <row r="629" spans="1:9" x14ac:dyDescent="0.25">
      <c r="A629" t="s">
        <v>138</v>
      </c>
      <c r="B629" t="s">
        <v>48</v>
      </c>
      <c r="C629" t="s">
        <v>67</v>
      </c>
      <c r="D629" t="s">
        <v>51</v>
      </c>
      <c r="E629" s="18">
        <v>250</v>
      </c>
      <c r="F629" s="18">
        <v>0</v>
      </c>
      <c r="G629" s="18">
        <v>0</v>
      </c>
      <c r="H629" s="18">
        <v>0</v>
      </c>
      <c r="I629" s="18">
        <v>250</v>
      </c>
    </row>
    <row r="630" spans="1:9" x14ac:dyDescent="0.25">
      <c r="A630" t="s">
        <v>138</v>
      </c>
      <c r="B630" t="s">
        <v>48</v>
      </c>
      <c r="C630" t="s">
        <v>68</v>
      </c>
      <c r="D630" t="s">
        <v>50</v>
      </c>
      <c r="E630" s="18">
        <v>0</v>
      </c>
      <c r="F630" s="18">
        <v>0</v>
      </c>
      <c r="G630" s="18">
        <v>0</v>
      </c>
      <c r="H630" s="18">
        <v>0</v>
      </c>
      <c r="I630" s="18">
        <v>0</v>
      </c>
    </row>
    <row r="631" spans="1:9" x14ac:dyDescent="0.25">
      <c r="A631" t="s">
        <v>138</v>
      </c>
      <c r="B631" t="s">
        <v>48</v>
      </c>
      <c r="C631" t="s">
        <v>71</v>
      </c>
      <c r="D631" t="s">
        <v>50</v>
      </c>
      <c r="E631" s="18">
        <v>0</v>
      </c>
      <c r="F631" s="18">
        <v>0</v>
      </c>
      <c r="G631" s="18">
        <v>0</v>
      </c>
      <c r="H631" s="18">
        <v>0</v>
      </c>
      <c r="I631" s="18">
        <v>0</v>
      </c>
    </row>
    <row r="632" spans="1:9" x14ac:dyDescent="0.25">
      <c r="A632" t="s">
        <v>138</v>
      </c>
      <c r="B632" t="s">
        <v>48</v>
      </c>
      <c r="C632" t="s">
        <v>71</v>
      </c>
      <c r="D632" t="s">
        <v>51</v>
      </c>
      <c r="E632" s="18">
        <v>30</v>
      </c>
      <c r="F632" s="18">
        <v>0</v>
      </c>
      <c r="G632" s="18">
        <v>0</v>
      </c>
      <c r="H632" s="18">
        <v>0</v>
      </c>
      <c r="I632" s="18">
        <v>30</v>
      </c>
    </row>
    <row r="633" spans="1:9" x14ac:dyDescent="0.25">
      <c r="A633" t="s">
        <v>138</v>
      </c>
      <c r="B633" t="s">
        <v>48</v>
      </c>
      <c r="C633" t="s">
        <v>91</v>
      </c>
      <c r="D633" t="s">
        <v>52</v>
      </c>
      <c r="E633" s="18">
        <v>0</v>
      </c>
      <c r="F633" s="18">
        <v>0</v>
      </c>
      <c r="G633" s="18">
        <v>0</v>
      </c>
      <c r="H633" s="18">
        <v>0</v>
      </c>
      <c r="I633" s="18">
        <v>0</v>
      </c>
    </row>
    <row r="634" spans="1:9" x14ac:dyDescent="0.25">
      <c r="A634" t="s">
        <v>138</v>
      </c>
      <c r="B634" t="s">
        <v>48</v>
      </c>
      <c r="C634" t="s">
        <v>72</v>
      </c>
      <c r="D634" t="s">
        <v>50</v>
      </c>
      <c r="E634" s="18">
        <v>0</v>
      </c>
      <c r="F634" s="18">
        <v>0</v>
      </c>
      <c r="G634" s="18">
        <v>0</v>
      </c>
      <c r="H634" s="18">
        <v>0</v>
      </c>
      <c r="I634" s="18">
        <v>0</v>
      </c>
    </row>
    <row r="635" spans="1:9" x14ac:dyDescent="0.25">
      <c r="A635" t="s">
        <v>138</v>
      </c>
      <c r="B635" t="s">
        <v>48</v>
      </c>
      <c r="C635" t="s">
        <v>79</v>
      </c>
      <c r="D635" t="s">
        <v>51</v>
      </c>
      <c r="E635" s="18">
        <v>8000</v>
      </c>
      <c r="F635" s="18">
        <v>1960</v>
      </c>
      <c r="G635" s="18">
        <v>1960</v>
      </c>
      <c r="H635" s="18">
        <v>0</v>
      </c>
      <c r="I635" s="18">
        <v>6040</v>
      </c>
    </row>
    <row r="636" spans="1:9" x14ac:dyDescent="0.25">
      <c r="A636" t="s">
        <v>138</v>
      </c>
      <c r="B636" t="s">
        <v>48</v>
      </c>
      <c r="C636" t="s">
        <v>79</v>
      </c>
      <c r="D636" t="s">
        <v>53</v>
      </c>
      <c r="E636" s="18">
        <v>8000</v>
      </c>
      <c r="F636" s="18">
        <v>1400</v>
      </c>
      <c r="G636" s="18">
        <v>1400</v>
      </c>
      <c r="H636" s="18">
        <v>0</v>
      </c>
      <c r="I636" s="18">
        <v>6600</v>
      </c>
    </row>
    <row r="637" spans="1:9" x14ac:dyDescent="0.25">
      <c r="A637" t="s">
        <v>138</v>
      </c>
      <c r="B637" t="s">
        <v>48</v>
      </c>
      <c r="C637" t="s">
        <v>81</v>
      </c>
      <c r="D637" t="s">
        <v>51</v>
      </c>
      <c r="E637" s="18">
        <v>16003</v>
      </c>
      <c r="F637" s="18">
        <v>214.33</v>
      </c>
      <c r="G637" s="18">
        <v>214.33</v>
      </c>
      <c r="H637" s="18">
        <v>51.64</v>
      </c>
      <c r="I637" s="18">
        <v>15737.03</v>
      </c>
    </row>
    <row r="638" spans="1:9" x14ac:dyDescent="0.25">
      <c r="A638" t="s">
        <v>138</v>
      </c>
      <c r="B638" t="s">
        <v>48</v>
      </c>
      <c r="C638" t="s">
        <v>81</v>
      </c>
      <c r="D638" t="s">
        <v>53</v>
      </c>
      <c r="E638" s="18">
        <v>0</v>
      </c>
      <c r="F638" s="18">
        <v>2424.33</v>
      </c>
      <c r="G638" s="18">
        <v>2424.33</v>
      </c>
      <c r="H638" s="18">
        <v>515.48</v>
      </c>
      <c r="I638" s="18">
        <v>-2939.81</v>
      </c>
    </row>
    <row r="639" spans="1:9" x14ac:dyDescent="0.25">
      <c r="A639" t="s">
        <v>138</v>
      </c>
      <c r="B639" t="s">
        <v>48</v>
      </c>
      <c r="C639" t="s">
        <v>82</v>
      </c>
      <c r="D639" t="s">
        <v>51</v>
      </c>
      <c r="E639" s="18">
        <v>20000</v>
      </c>
      <c r="F639" s="18">
        <v>39929.160000000003</v>
      </c>
      <c r="G639" s="18">
        <v>39929.160000000003</v>
      </c>
      <c r="H639" s="18">
        <v>650</v>
      </c>
      <c r="I639" s="18">
        <v>-20579.16</v>
      </c>
    </row>
    <row r="640" spans="1:9" x14ac:dyDescent="0.25">
      <c r="A640" t="s">
        <v>138</v>
      </c>
      <c r="B640" t="s">
        <v>48</v>
      </c>
      <c r="C640" t="s">
        <v>84</v>
      </c>
      <c r="D640" t="s">
        <v>51</v>
      </c>
      <c r="E640" s="18">
        <v>0</v>
      </c>
      <c r="F640" s="18">
        <v>0</v>
      </c>
      <c r="G640" s="18">
        <v>0</v>
      </c>
      <c r="H640" s="18">
        <v>0</v>
      </c>
      <c r="I640" s="18">
        <v>0</v>
      </c>
    </row>
    <row r="641" spans="1:9" x14ac:dyDescent="0.25">
      <c r="A641" t="s">
        <v>138</v>
      </c>
      <c r="B641" t="s">
        <v>139</v>
      </c>
      <c r="C641" t="s">
        <v>62</v>
      </c>
      <c r="D641" t="s">
        <v>51</v>
      </c>
      <c r="E641" s="18">
        <v>0</v>
      </c>
      <c r="F641" s="18">
        <v>0</v>
      </c>
      <c r="G641" s="18">
        <v>0</v>
      </c>
      <c r="H641" s="18">
        <v>0</v>
      </c>
      <c r="I641" s="18">
        <v>0</v>
      </c>
    </row>
    <row r="642" spans="1:9" x14ac:dyDescent="0.25">
      <c r="A642" t="s">
        <v>138</v>
      </c>
      <c r="B642" t="s">
        <v>85</v>
      </c>
      <c r="C642" t="s">
        <v>49</v>
      </c>
      <c r="D642" t="s">
        <v>50</v>
      </c>
      <c r="E642" s="18">
        <v>0</v>
      </c>
      <c r="F642" s="18">
        <v>0</v>
      </c>
      <c r="G642" s="18">
        <v>0</v>
      </c>
      <c r="H642" s="18">
        <v>0</v>
      </c>
      <c r="I642" s="18">
        <v>0</v>
      </c>
    </row>
    <row r="643" spans="1:9" x14ac:dyDescent="0.25">
      <c r="A643" t="s">
        <v>138</v>
      </c>
      <c r="B643" t="s">
        <v>85</v>
      </c>
      <c r="C643" t="s">
        <v>49</v>
      </c>
      <c r="D643" t="s">
        <v>51</v>
      </c>
      <c r="E643" s="18">
        <v>0</v>
      </c>
      <c r="F643" s="18">
        <v>0</v>
      </c>
      <c r="G643" s="18">
        <v>0</v>
      </c>
      <c r="H643" s="18">
        <v>0</v>
      </c>
      <c r="I643" s="18">
        <v>0</v>
      </c>
    </row>
    <row r="644" spans="1:9" x14ac:dyDescent="0.25">
      <c r="A644" t="s">
        <v>138</v>
      </c>
      <c r="B644" t="s">
        <v>85</v>
      </c>
      <c r="C644" t="s">
        <v>59</v>
      </c>
      <c r="D644" t="s">
        <v>50</v>
      </c>
      <c r="E644" s="18">
        <v>0</v>
      </c>
      <c r="F644" s="18">
        <v>0</v>
      </c>
      <c r="G644" s="18">
        <v>0</v>
      </c>
      <c r="H644" s="18">
        <v>0</v>
      </c>
      <c r="I644" s="18">
        <v>0</v>
      </c>
    </row>
    <row r="645" spans="1:9" x14ac:dyDescent="0.25">
      <c r="A645" t="s">
        <v>138</v>
      </c>
      <c r="B645" t="s">
        <v>85</v>
      </c>
      <c r="C645" t="s">
        <v>61</v>
      </c>
      <c r="D645" t="s">
        <v>50</v>
      </c>
      <c r="E645" s="18">
        <v>0</v>
      </c>
      <c r="F645" s="18">
        <v>0</v>
      </c>
      <c r="G645" s="18">
        <v>0</v>
      </c>
      <c r="H645" s="18">
        <v>0</v>
      </c>
      <c r="I645" s="18">
        <v>0</v>
      </c>
    </row>
    <row r="646" spans="1:9" x14ac:dyDescent="0.25">
      <c r="A646" t="s">
        <v>138</v>
      </c>
      <c r="B646" t="s">
        <v>85</v>
      </c>
      <c r="C646" t="s">
        <v>62</v>
      </c>
      <c r="D646" t="s">
        <v>50</v>
      </c>
      <c r="E646" s="18">
        <v>0</v>
      </c>
      <c r="F646" s="18">
        <v>0</v>
      </c>
      <c r="G646" s="18">
        <v>0</v>
      </c>
      <c r="H646" s="18">
        <v>0</v>
      </c>
      <c r="I646" s="18">
        <v>0</v>
      </c>
    </row>
    <row r="647" spans="1:9" x14ac:dyDescent="0.25">
      <c r="A647" t="s">
        <v>138</v>
      </c>
      <c r="B647" t="s">
        <v>85</v>
      </c>
      <c r="C647" t="s">
        <v>63</v>
      </c>
      <c r="D647" t="s">
        <v>50</v>
      </c>
      <c r="E647" s="18">
        <v>0</v>
      </c>
      <c r="F647" s="18">
        <v>0</v>
      </c>
      <c r="G647" s="18">
        <v>0</v>
      </c>
      <c r="H647" s="18">
        <v>0</v>
      </c>
      <c r="I647" s="18">
        <v>0</v>
      </c>
    </row>
    <row r="648" spans="1:9" x14ac:dyDescent="0.25">
      <c r="A648" t="s">
        <v>138</v>
      </c>
      <c r="B648" t="s">
        <v>85</v>
      </c>
      <c r="C648" t="s">
        <v>65</v>
      </c>
      <c r="D648" t="s">
        <v>50</v>
      </c>
      <c r="E648" s="18">
        <v>0</v>
      </c>
      <c r="F648" s="18">
        <v>0</v>
      </c>
      <c r="G648" s="18">
        <v>0</v>
      </c>
      <c r="H648" s="18">
        <v>0</v>
      </c>
      <c r="I648" s="18">
        <v>0</v>
      </c>
    </row>
    <row r="649" spans="1:9" x14ac:dyDescent="0.25">
      <c r="A649" t="s">
        <v>138</v>
      </c>
      <c r="B649" t="s">
        <v>85</v>
      </c>
      <c r="C649" t="s">
        <v>71</v>
      </c>
      <c r="D649" t="s">
        <v>50</v>
      </c>
      <c r="E649" s="18">
        <v>0</v>
      </c>
      <c r="F649" s="18">
        <v>0</v>
      </c>
      <c r="G649" s="18">
        <v>0</v>
      </c>
      <c r="H649" s="18">
        <v>0</v>
      </c>
      <c r="I649" s="18">
        <v>0</v>
      </c>
    </row>
    <row r="650" spans="1:9" x14ac:dyDescent="0.25">
      <c r="A650" t="s">
        <v>138</v>
      </c>
      <c r="B650" t="s">
        <v>85</v>
      </c>
      <c r="C650" t="s">
        <v>91</v>
      </c>
      <c r="D650" t="s">
        <v>52</v>
      </c>
      <c r="E650" s="18">
        <v>0</v>
      </c>
      <c r="F650" s="18">
        <v>0</v>
      </c>
      <c r="G650" s="18">
        <v>0</v>
      </c>
      <c r="H650" s="18">
        <v>0</v>
      </c>
      <c r="I650" s="18">
        <v>0</v>
      </c>
    </row>
    <row r="651" spans="1:9" x14ac:dyDescent="0.25">
      <c r="A651" t="s">
        <v>138</v>
      </c>
      <c r="B651" t="s">
        <v>85</v>
      </c>
      <c r="C651" t="s">
        <v>73</v>
      </c>
      <c r="D651" t="s">
        <v>50</v>
      </c>
      <c r="E651" s="18">
        <v>0</v>
      </c>
      <c r="F651" s="18">
        <v>0</v>
      </c>
      <c r="G651" s="18">
        <v>0</v>
      </c>
      <c r="H651" s="18">
        <v>0</v>
      </c>
      <c r="I651" s="18">
        <v>0</v>
      </c>
    </row>
    <row r="652" spans="1:9" x14ac:dyDescent="0.25">
      <c r="A652" t="s">
        <v>138</v>
      </c>
      <c r="B652" t="s">
        <v>85</v>
      </c>
      <c r="C652" t="s">
        <v>79</v>
      </c>
      <c r="D652" t="s">
        <v>52</v>
      </c>
      <c r="E652" s="18">
        <v>0</v>
      </c>
      <c r="F652" s="18">
        <v>0</v>
      </c>
      <c r="G652" s="18">
        <v>0</v>
      </c>
      <c r="H652" s="18">
        <v>0</v>
      </c>
      <c r="I652" s="18">
        <v>0</v>
      </c>
    </row>
    <row r="653" spans="1:9" x14ac:dyDescent="0.25">
      <c r="A653" t="s">
        <v>138</v>
      </c>
      <c r="B653" t="s">
        <v>99</v>
      </c>
      <c r="C653" t="s">
        <v>49</v>
      </c>
      <c r="D653" t="s">
        <v>50</v>
      </c>
      <c r="E653" s="18">
        <v>0</v>
      </c>
      <c r="F653" s="18">
        <v>0</v>
      </c>
      <c r="G653" s="18">
        <v>0</v>
      </c>
      <c r="H653" s="18">
        <v>0</v>
      </c>
      <c r="I653" s="18">
        <v>0</v>
      </c>
    </row>
    <row r="654" spans="1:9" x14ac:dyDescent="0.25">
      <c r="A654" t="s">
        <v>138</v>
      </c>
      <c r="B654" t="s">
        <v>99</v>
      </c>
      <c r="C654" t="s">
        <v>49</v>
      </c>
      <c r="D654" t="s">
        <v>51</v>
      </c>
      <c r="E654" s="18">
        <v>0</v>
      </c>
      <c r="F654" s="18">
        <v>0</v>
      </c>
      <c r="G654" s="18">
        <v>0</v>
      </c>
      <c r="H654" s="18">
        <v>0</v>
      </c>
      <c r="I654" s="18">
        <v>0</v>
      </c>
    </row>
    <row r="655" spans="1:9" x14ac:dyDescent="0.25">
      <c r="A655" t="s">
        <v>138</v>
      </c>
      <c r="B655" t="s">
        <v>101</v>
      </c>
      <c r="C655" t="s">
        <v>49</v>
      </c>
      <c r="D655" t="s">
        <v>50</v>
      </c>
      <c r="E655" s="18">
        <v>11236</v>
      </c>
      <c r="F655" s="18">
        <v>9313.7999999999993</v>
      </c>
      <c r="G655" s="18">
        <v>9313.7999999999993</v>
      </c>
      <c r="H655" s="18">
        <v>1847.7</v>
      </c>
      <c r="I655" s="18">
        <v>74.5</v>
      </c>
    </row>
    <row r="656" spans="1:9" x14ac:dyDescent="0.25">
      <c r="A656" t="s">
        <v>138</v>
      </c>
      <c r="B656" t="s">
        <v>101</v>
      </c>
      <c r="C656" t="s">
        <v>57</v>
      </c>
      <c r="D656" t="s">
        <v>50</v>
      </c>
      <c r="E656" s="18">
        <v>0</v>
      </c>
      <c r="F656" s="18">
        <v>0</v>
      </c>
      <c r="G656" s="18">
        <v>0</v>
      </c>
      <c r="H656" s="18">
        <v>0</v>
      </c>
      <c r="I656" s="18">
        <v>0</v>
      </c>
    </row>
    <row r="657" spans="1:9" x14ac:dyDescent="0.25">
      <c r="A657" t="s">
        <v>138</v>
      </c>
      <c r="B657" t="s">
        <v>101</v>
      </c>
      <c r="C657" t="s">
        <v>59</v>
      </c>
      <c r="D657" t="s">
        <v>50</v>
      </c>
      <c r="E657" s="18">
        <v>3087</v>
      </c>
      <c r="F657" s="18">
        <v>1601.12</v>
      </c>
      <c r="G657" s="18">
        <v>1601.12</v>
      </c>
      <c r="H657" s="18">
        <v>316.87</v>
      </c>
      <c r="I657" s="18">
        <v>1169.01</v>
      </c>
    </row>
    <row r="658" spans="1:9" x14ac:dyDescent="0.25">
      <c r="A658" t="s">
        <v>138</v>
      </c>
      <c r="B658" t="s">
        <v>101</v>
      </c>
      <c r="C658" t="s">
        <v>61</v>
      </c>
      <c r="D658" t="s">
        <v>50</v>
      </c>
      <c r="E658" s="18">
        <v>332</v>
      </c>
      <c r="F658" s="18">
        <v>186.3</v>
      </c>
      <c r="G658" s="18">
        <v>186.3</v>
      </c>
      <c r="H658" s="18">
        <v>36.96</v>
      </c>
      <c r="I658" s="18">
        <v>108.74</v>
      </c>
    </row>
    <row r="659" spans="1:9" x14ac:dyDescent="0.25">
      <c r="A659" t="s">
        <v>138</v>
      </c>
      <c r="B659" t="s">
        <v>101</v>
      </c>
      <c r="C659" t="s">
        <v>62</v>
      </c>
      <c r="D659" t="s">
        <v>50</v>
      </c>
      <c r="E659" s="18">
        <v>3321</v>
      </c>
      <c r="F659" s="18">
        <v>577.46</v>
      </c>
      <c r="G659" s="18">
        <v>577.46</v>
      </c>
      <c r="H659" s="18">
        <v>114.55</v>
      </c>
      <c r="I659" s="18">
        <v>2628.99</v>
      </c>
    </row>
    <row r="660" spans="1:9" x14ac:dyDescent="0.25">
      <c r="A660" t="s">
        <v>138</v>
      </c>
      <c r="B660" t="s">
        <v>101</v>
      </c>
      <c r="C660" t="s">
        <v>63</v>
      </c>
      <c r="D660" t="s">
        <v>50</v>
      </c>
      <c r="E660" s="18">
        <v>321</v>
      </c>
      <c r="F660" s="18">
        <v>135.08000000000001</v>
      </c>
      <c r="G660" s="18">
        <v>135.08000000000001</v>
      </c>
      <c r="H660" s="18">
        <v>26.79</v>
      </c>
      <c r="I660" s="18">
        <v>159.13</v>
      </c>
    </row>
    <row r="661" spans="1:9" x14ac:dyDescent="0.25">
      <c r="A661" t="s">
        <v>138</v>
      </c>
      <c r="B661" t="s">
        <v>101</v>
      </c>
      <c r="C661" t="s">
        <v>64</v>
      </c>
      <c r="D661" t="s">
        <v>50</v>
      </c>
      <c r="E661" s="18">
        <v>2800</v>
      </c>
      <c r="F661" s="18">
        <v>1558.28</v>
      </c>
      <c r="G661" s="18">
        <v>1558.28</v>
      </c>
      <c r="H661" s="18">
        <v>313.60000000000002</v>
      </c>
      <c r="I661" s="18">
        <v>928.12</v>
      </c>
    </row>
    <row r="662" spans="1:9" x14ac:dyDescent="0.25">
      <c r="A662" t="s">
        <v>138</v>
      </c>
      <c r="B662" t="s">
        <v>101</v>
      </c>
      <c r="C662" t="s">
        <v>65</v>
      </c>
      <c r="D662" t="s">
        <v>50</v>
      </c>
      <c r="E662" s="18">
        <v>50</v>
      </c>
      <c r="F662" s="18">
        <v>26.2</v>
      </c>
      <c r="G662" s="18">
        <v>26.2</v>
      </c>
      <c r="H662" s="18">
        <v>5.24</v>
      </c>
      <c r="I662" s="18">
        <v>18.559999999999999</v>
      </c>
    </row>
    <row r="663" spans="1:9" x14ac:dyDescent="0.25">
      <c r="A663" t="s">
        <v>138</v>
      </c>
      <c r="B663" t="s">
        <v>101</v>
      </c>
      <c r="C663" t="s">
        <v>66</v>
      </c>
      <c r="D663" t="s">
        <v>50</v>
      </c>
      <c r="E663" s="18">
        <v>130</v>
      </c>
      <c r="F663" s="18">
        <v>93.7</v>
      </c>
      <c r="G663" s="18">
        <v>93.7</v>
      </c>
      <c r="H663" s="18">
        <v>18.600000000000001</v>
      </c>
      <c r="I663" s="18">
        <v>17.7</v>
      </c>
    </row>
    <row r="664" spans="1:9" x14ac:dyDescent="0.25">
      <c r="A664" t="s">
        <v>138</v>
      </c>
      <c r="B664" t="s">
        <v>101</v>
      </c>
      <c r="C664" t="s">
        <v>67</v>
      </c>
      <c r="D664" t="s">
        <v>50</v>
      </c>
      <c r="E664" s="18">
        <v>26</v>
      </c>
      <c r="F664" s="18">
        <v>20.36</v>
      </c>
      <c r="G664" s="18">
        <v>20.36</v>
      </c>
      <c r="H664" s="18">
        <v>4.04</v>
      </c>
      <c r="I664" s="18">
        <v>1.6</v>
      </c>
    </row>
    <row r="665" spans="1:9" x14ac:dyDescent="0.25">
      <c r="A665" t="s">
        <v>138</v>
      </c>
      <c r="B665" t="s">
        <v>101</v>
      </c>
      <c r="C665" t="s">
        <v>71</v>
      </c>
      <c r="D665" t="s">
        <v>50</v>
      </c>
      <c r="E665" s="18">
        <v>3</v>
      </c>
      <c r="F665" s="18">
        <v>3.45</v>
      </c>
      <c r="G665" s="18">
        <v>3.45</v>
      </c>
      <c r="H665" s="18">
        <v>0</v>
      </c>
      <c r="I665" s="18">
        <v>-0.45</v>
      </c>
    </row>
    <row r="666" spans="1:9" x14ac:dyDescent="0.25">
      <c r="A666" t="s">
        <v>138</v>
      </c>
      <c r="B666" t="s">
        <v>101</v>
      </c>
      <c r="C666" t="s">
        <v>77</v>
      </c>
      <c r="D666" t="s">
        <v>50</v>
      </c>
      <c r="E666" s="18">
        <v>12898</v>
      </c>
      <c r="F666" s="18">
        <v>14754.96</v>
      </c>
      <c r="G666" s="18">
        <v>14754.96</v>
      </c>
      <c r="H666" s="18">
        <v>7325.04</v>
      </c>
      <c r="I666" s="18">
        <v>-9182</v>
      </c>
    </row>
    <row r="667" spans="1:9" x14ac:dyDescent="0.25">
      <c r="A667" t="s">
        <v>138</v>
      </c>
      <c r="B667" t="s">
        <v>101</v>
      </c>
      <c r="C667" t="s">
        <v>82</v>
      </c>
      <c r="D667" t="s">
        <v>50</v>
      </c>
      <c r="E667" s="18">
        <v>0</v>
      </c>
      <c r="F667" s="18">
        <v>2890</v>
      </c>
      <c r="G667" s="18">
        <v>2890</v>
      </c>
      <c r="H667" s="18">
        <v>0</v>
      </c>
      <c r="I667" s="18">
        <v>-2890</v>
      </c>
    </row>
    <row r="668" spans="1:9" x14ac:dyDescent="0.25">
      <c r="A668" t="s">
        <v>138</v>
      </c>
      <c r="B668" t="s">
        <v>101</v>
      </c>
      <c r="C668" t="s">
        <v>84</v>
      </c>
      <c r="D668" t="s">
        <v>50</v>
      </c>
      <c r="E668" s="18">
        <v>0</v>
      </c>
      <c r="F668" s="18">
        <v>0</v>
      </c>
      <c r="G668" s="18">
        <v>0</v>
      </c>
      <c r="H668" s="18">
        <v>0</v>
      </c>
      <c r="I668" s="18">
        <v>0</v>
      </c>
    </row>
    <row r="669" spans="1:9" x14ac:dyDescent="0.25">
      <c r="A669" t="s">
        <v>138</v>
      </c>
      <c r="B669" t="s">
        <v>140</v>
      </c>
      <c r="C669" t="s">
        <v>141</v>
      </c>
      <c r="D669" t="s">
        <v>50</v>
      </c>
      <c r="E669" s="18">
        <v>0</v>
      </c>
      <c r="F669" s="18">
        <v>0</v>
      </c>
      <c r="G669" s="18">
        <v>0</v>
      </c>
      <c r="H669" s="18">
        <v>0</v>
      </c>
      <c r="I669" s="18">
        <v>0</v>
      </c>
    </row>
    <row r="670" spans="1:9" x14ac:dyDescent="0.25">
      <c r="A670" t="s">
        <v>142</v>
      </c>
      <c r="B670" t="s">
        <v>85</v>
      </c>
      <c r="C670" t="s">
        <v>86</v>
      </c>
      <c r="D670" t="s">
        <v>52</v>
      </c>
      <c r="E670" s="18">
        <v>2915</v>
      </c>
      <c r="F670" s="18">
        <v>0</v>
      </c>
      <c r="G670" s="18">
        <v>0</v>
      </c>
      <c r="H670" s="18">
        <v>0</v>
      </c>
      <c r="I670" s="18">
        <v>2915</v>
      </c>
    </row>
    <row r="671" spans="1:9" x14ac:dyDescent="0.25">
      <c r="A671" t="s">
        <v>142</v>
      </c>
      <c r="B671" t="s">
        <v>85</v>
      </c>
      <c r="C671" t="s">
        <v>87</v>
      </c>
      <c r="D671" t="s">
        <v>52</v>
      </c>
      <c r="E671" s="18">
        <v>2500</v>
      </c>
      <c r="F671" s="18">
        <v>0</v>
      </c>
      <c r="G671" s="18">
        <v>0</v>
      </c>
      <c r="H671" s="18">
        <v>0</v>
      </c>
      <c r="I671" s="18">
        <v>2500</v>
      </c>
    </row>
    <row r="672" spans="1:9" x14ac:dyDescent="0.25">
      <c r="A672" t="s">
        <v>142</v>
      </c>
      <c r="B672" t="s">
        <v>85</v>
      </c>
      <c r="C672" t="s">
        <v>89</v>
      </c>
      <c r="D672" t="s">
        <v>52</v>
      </c>
      <c r="E672" s="18">
        <v>2000</v>
      </c>
      <c r="F672" s="18">
        <v>0</v>
      </c>
      <c r="G672" s="18">
        <v>0</v>
      </c>
      <c r="H672" s="18">
        <v>0</v>
      </c>
      <c r="I672" s="18">
        <v>2000</v>
      </c>
    </row>
    <row r="673" spans="1:9" x14ac:dyDescent="0.25">
      <c r="A673" t="s">
        <v>142</v>
      </c>
      <c r="B673" t="s">
        <v>85</v>
      </c>
      <c r="C673" t="s">
        <v>91</v>
      </c>
      <c r="D673" t="s">
        <v>52</v>
      </c>
      <c r="E673" s="18">
        <v>2000</v>
      </c>
      <c r="F673" s="18">
        <v>0</v>
      </c>
      <c r="G673" s="18">
        <v>0</v>
      </c>
      <c r="H673" s="18">
        <v>0</v>
      </c>
      <c r="I673" s="18">
        <v>2000</v>
      </c>
    </row>
    <row r="674" spans="1:9" x14ac:dyDescent="0.25">
      <c r="A674" t="s">
        <v>143</v>
      </c>
      <c r="B674" t="s">
        <v>85</v>
      </c>
      <c r="C674" t="s">
        <v>86</v>
      </c>
      <c r="D674" t="s">
        <v>52</v>
      </c>
      <c r="E674" s="18">
        <v>805</v>
      </c>
      <c r="F674" s="18">
        <v>0</v>
      </c>
      <c r="G674" s="18">
        <v>0</v>
      </c>
      <c r="H674" s="18">
        <v>0</v>
      </c>
      <c r="I674" s="18">
        <v>805</v>
      </c>
    </row>
    <row r="675" spans="1:9" x14ac:dyDescent="0.25">
      <c r="A675" t="s">
        <v>144</v>
      </c>
      <c r="B675" t="s">
        <v>48</v>
      </c>
      <c r="C675" t="s">
        <v>75</v>
      </c>
      <c r="D675" t="s">
        <v>50</v>
      </c>
      <c r="E675" s="18">
        <v>0</v>
      </c>
      <c r="F675" s="18">
        <v>0</v>
      </c>
      <c r="G675" s="18">
        <v>0</v>
      </c>
      <c r="H675" s="18">
        <v>0</v>
      </c>
      <c r="I675" s="18">
        <v>0</v>
      </c>
    </row>
    <row r="676" spans="1:9" x14ac:dyDescent="0.25">
      <c r="A676" t="s">
        <v>144</v>
      </c>
      <c r="B676" t="s">
        <v>48</v>
      </c>
      <c r="C676" t="s">
        <v>75</v>
      </c>
      <c r="D676" t="s">
        <v>51</v>
      </c>
      <c r="E676" s="18">
        <v>271</v>
      </c>
      <c r="F676" s="18">
        <v>0</v>
      </c>
      <c r="G676" s="18">
        <v>0</v>
      </c>
      <c r="H676" s="18">
        <v>0</v>
      </c>
      <c r="I676" s="18">
        <v>271</v>
      </c>
    </row>
    <row r="677" spans="1:9" x14ac:dyDescent="0.25">
      <c r="A677" t="s">
        <v>144</v>
      </c>
      <c r="B677" t="s">
        <v>48</v>
      </c>
      <c r="C677" t="s">
        <v>75</v>
      </c>
      <c r="D677" t="s">
        <v>52</v>
      </c>
      <c r="E677" s="18">
        <v>250</v>
      </c>
      <c r="F677" s="18">
        <v>0</v>
      </c>
      <c r="G677" s="18">
        <v>0</v>
      </c>
      <c r="H677" s="18">
        <v>0</v>
      </c>
      <c r="I677" s="18">
        <v>250</v>
      </c>
    </row>
    <row r="678" spans="1:9" x14ac:dyDescent="0.25">
      <c r="A678" t="s">
        <v>144</v>
      </c>
      <c r="B678" t="s">
        <v>48</v>
      </c>
      <c r="C678" t="s">
        <v>79</v>
      </c>
      <c r="D678" t="s">
        <v>50</v>
      </c>
      <c r="E678" s="18">
        <v>0</v>
      </c>
      <c r="F678" s="18">
        <v>0</v>
      </c>
      <c r="G678" s="18">
        <v>0</v>
      </c>
      <c r="H678" s="18">
        <v>0</v>
      </c>
      <c r="I678" s="18">
        <v>0</v>
      </c>
    </row>
    <row r="679" spans="1:9" x14ac:dyDescent="0.25">
      <c r="A679" t="s">
        <v>144</v>
      </c>
      <c r="B679" t="s">
        <v>48</v>
      </c>
      <c r="C679" t="s">
        <v>81</v>
      </c>
      <c r="D679" t="s">
        <v>50</v>
      </c>
      <c r="E679" s="18">
        <v>0</v>
      </c>
      <c r="F679" s="18">
        <v>0</v>
      </c>
      <c r="G679" s="18">
        <v>0</v>
      </c>
      <c r="H679" s="18">
        <v>0</v>
      </c>
      <c r="I679" s="18">
        <v>0</v>
      </c>
    </row>
    <row r="680" spans="1:9" x14ac:dyDescent="0.25">
      <c r="A680" t="s">
        <v>144</v>
      </c>
      <c r="B680" t="s">
        <v>48</v>
      </c>
      <c r="C680" t="s">
        <v>81</v>
      </c>
      <c r="D680" t="s">
        <v>51</v>
      </c>
      <c r="E680" s="18">
        <v>7535</v>
      </c>
      <c r="F680" s="18">
        <v>0</v>
      </c>
      <c r="G680" s="18">
        <v>0</v>
      </c>
      <c r="H680" s="18">
        <v>0</v>
      </c>
      <c r="I680" s="18">
        <v>7535</v>
      </c>
    </row>
    <row r="681" spans="1:9" x14ac:dyDescent="0.25">
      <c r="A681" t="s">
        <v>144</v>
      </c>
      <c r="B681" t="s">
        <v>48</v>
      </c>
      <c r="C681" t="s">
        <v>81</v>
      </c>
      <c r="D681" t="s">
        <v>52</v>
      </c>
      <c r="E681" s="18">
        <v>2000</v>
      </c>
      <c r="F681" s="18">
        <v>0</v>
      </c>
      <c r="G681" s="18">
        <v>0</v>
      </c>
      <c r="H681" s="18">
        <v>0</v>
      </c>
      <c r="I681" s="18">
        <v>2000</v>
      </c>
    </row>
    <row r="682" spans="1:9" x14ac:dyDescent="0.25">
      <c r="A682" t="s">
        <v>144</v>
      </c>
      <c r="B682" t="s">
        <v>85</v>
      </c>
      <c r="C682" t="s">
        <v>86</v>
      </c>
      <c r="D682" t="s">
        <v>50</v>
      </c>
      <c r="E682" s="18">
        <v>0</v>
      </c>
      <c r="F682" s="18">
        <v>0</v>
      </c>
      <c r="G682" s="18">
        <v>0</v>
      </c>
      <c r="H682" s="18">
        <v>0</v>
      </c>
      <c r="I682" s="18">
        <v>0</v>
      </c>
    </row>
    <row r="683" spans="1:9" x14ac:dyDescent="0.25">
      <c r="A683" t="s">
        <v>144</v>
      </c>
      <c r="B683" t="s">
        <v>85</v>
      </c>
      <c r="C683" t="s">
        <v>86</v>
      </c>
      <c r="D683" t="s">
        <v>52</v>
      </c>
      <c r="E683" s="18">
        <v>0</v>
      </c>
      <c r="F683" s="18">
        <v>0</v>
      </c>
      <c r="G683" s="18">
        <v>0</v>
      </c>
      <c r="H683" s="18">
        <v>0</v>
      </c>
      <c r="I683" s="18">
        <v>0</v>
      </c>
    </row>
    <row r="684" spans="1:9" x14ac:dyDescent="0.25">
      <c r="A684" t="s">
        <v>144</v>
      </c>
      <c r="B684" t="s">
        <v>85</v>
      </c>
      <c r="C684" t="s">
        <v>87</v>
      </c>
      <c r="D684" t="s">
        <v>50</v>
      </c>
      <c r="E684" s="18">
        <v>0</v>
      </c>
      <c r="F684" s="18">
        <v>0</v>
      </c>
      <c r="G684" s="18">
        <v>0</v>
      </c>
      <c r="H684" s="18">
        <v>0</v>
      </c>
      <c r="I684" s="18">
        <v>0</v>
      </c>
    </row>
    <row r="685" spans="1:9" x14ac:dyDescent="0.25">
      <c r="A685" t="s">
        <v>144</v>
      </c>
      <c r="B685" t="s">
        <v>85</v>
      </c>
      <c r="C685" t="s">
        <v>87</v>
      </c>
      <c r="D685" t="s">
        <v>52</v>
      </c>
      <c r="E685" s="18">
        <v>0</v>
      </c>
      <c r="F685" s="18">
        <v>0</v>
      </c>
      <c r="G685" s="18">
        <v>0</v>
      </c>
      <c r="H685" s="18">
        <v>0</v>
      </c>
      <c r="I685" s="18">
        <v>0</v>
      </c>
    </row>
    <row r="686" spans="1:9" x14ac:dyDescent="0.25">
      <c r="A686" t="s">
        <v>144</v>
      </c>
      <c r="B686" t="s">
        <v>85</v>
      </c>
      <c r="C686" t="s">
        <v>88</v>
      </c>
      <c r="D686" t="s">
        <v>50</v>
      </c>
      <c r="E686" s="18">
        <v>0</v>
      </c>
      <c r="F686" s="18">
        <v>0</v>
      </c>
      <c r="G686" s="18">
        <v>0</v>
      </c>
      <c r="H686" s="18">
        <v>0</v>
      </c>
      <c r="I686" s="18">
        <v>0</v>
      </c>
    </row>
    <row r="687" spans="1:9" x14ac:dyDescent="0.25">
      <c r="A687" t="s">
        <v>144</v>
      </c>
      <c r="B687" t="s">
        <v>85</v>
      </c>
      <c r="C687" t="s">
        <v>88</v>
      </c>
      <c r="D687" t="s">
        <v>52</v>
      </c>
      <c r="E687" s="18">
        <v>0</v>
      </c>
      <c r="F687" s="18">
        <v>0</v>
      </c>
      <c r="G687" s="18">
        <v>0</v>
      </c>
      <c r="H687" s="18">
        <v>0</v>
      </c>
      <c r="I687" s="18">
        <v>0</v>
      </c>
    </row>
    <row r="688" spans="1:9" x14ac:dyDescent="0.25">
      <c r="A688" t="s">
        <v>144</v>
      </c>
      <c r="B688" t="s">
        <v>85</v>
      </c>
      <c r="C688" t="s">
        <v>89</v>
      </c>
      <c r="D688" t="s">
        <v>50</v>
      </c>
      <c r="E688" s="18">
        <v>0</v>
      </c>
      <c r="F688" s="18">
        <v>0</v>
      </c>
      <c r="G688" s="18">
        <v>0</v>
      </c>
      <c r="H688" s="18">
        <v>0</v>
      </c>
      <c r="I688" s="18">
        <v>0</v>
      </c>
    </row>
    <row r="689" spans="1:9" x14ac:dyDescent="0.25">
      <c r="A689" t="s">
        <v>144</v>
      </c>
      <c r="B689" t="s">
        <v>85</v>
      </c>
      <c r="C689" t="s">
        <v>89</v>
      </c>
      <c r="D689" t="s">
        <v>52</v>
      </c>
      <c r="E689" s="18">
        <v>0</v>
      </c>
      <c r="F689" s="18">
        <v>0</v>
      </c>
      <c r="G689" s="18">
        <v>0</v>
      </c>
      <c r="H689" s="18">
        <v>0</v>
      </c>
      <c r="I689" s="18">
        <v>0</v>
      </c>
    </row>
    <row r="690" spans="1:9" x14ac:dyDescent="0.25">
      <c r="A690" t="s">
        <v>144</v>
      </c>
      <c r="B690" t="s">
        <v>85</v>
      </c>
      <c r="C690" t="s">
        <v>90</v>
      </c>
      <c r="D690" t="s">
        <v>50</v>
      </c>
      <c r="E690" s="18">
        <v>0</v>
      </c>
      <c r="F690" s="18">
        <v>0</v>
      </c>
      <c r="G690" s="18">
        <v>0</v>
      </c>
      <c r="H690" s="18">
        <v>0</v>
      </c>
      <c r="I690" s="18">
        <v>0</v>
      </c>
    </row>
    <row r="691" spans="1:9" x14ac:dyDescent="0.25">
      <c r="A691" t="s">
        <v>144</v>
      </c>
      <c r="B691" t="s">
        <v>85</v>
      </c>
      <c r="C691" t="s">
        <v>90</v>
      </c>
      <c r="D691" t="s">
        <v>52</v>
      </c>
      <c r="E691" s="18">
        <v>0</v>
      </c>
      <c r="F691" s="18">
        <v>0</v>
      </c>
      <c r="G691" s="18">
        <v>0</v>
      </c>
      <c r="H691" s="18">
        <v>0</v>
      </c>
      <c r="I691" s="18">
        <v>0</v>
      </c>
    </row>
    <row r="692" spans="1:9" x14ac:dyDescent="0.25">
      <c r="A692" t="s">
        <v>144</v>
      </c>
      <c r="B692" t="s">
        <v>85</v>
      </c>
      <c r="C692" t="s">
        <v>132</v>
      </c>
      <c r="D692" t="s">
        <v>50</v>
      </c>
      <c r="E692" s="18">
        <v>0</v>
      </c>
      <c r="F692" s="18">
        <v>0</v>
      </c>
      <c r="G692" s="18">
        <v>0</v>
      </c>
      <c r="H692" s="18">
        <v>0</v>
      </c>
      <c r="I692" s="18">
        <v>0</v>
      </c>
    </row>
    <row r="693" spans="1:9" x14ac:dyDescent="0.25">
      <c r="A693" t="s">
        <v>144</v>
      </c>
      <c r="B693" t="s">
        <v>85</v>
      </c>
      <c r="C693" t="s">
        <v>91</v>
      </c>
      <c r="D693" t="s">
        <v>52</v>
      </c>
      <c r="E693" s="18">
        <v>0</v>
      </c>
      <c r="F693" s="18">
        <v>0</v>
      </c>
      <c r="G693" s="18">
        <v>0</v>
      </c>
      <c r="H693" s="18">
        <v>0</v>
      </c>
      <c r="I693" s="18">
        <v>0</v>
      </c>
    </row>
    <row r="694" spans="1:9" x14ac:dyDescent="0.25">
      <c r="A694" t="s">
        <v>144</v>
      </c>
      <c r="B694" t="s">
        <v>85</v>
      </c>
      <c r="C694" t="s">
        <v>72</v>
      </c>
      <c r="D694" t="s">
        <v>50</v>
      </c>
      <c r="E694" s="18">
        <v>0</v>
      </c>
      <c r="F694" s="18">
        <v>0</v>
      </c>
      <c r="G694" s="18">
        <v>0</v>
      </c>
      <c r="H694" s="18">
        <v>0</v>
      </c>
      <c r="I694" s="18">
        <v>0</v>
      </c>
    </row>
    <row r="695" spans="1:9" x14ac:dyDescent="0.25">
      <c r="A695" t="s">
        <v>144</v>
      </c>
      <c r="B695" t="s">
        <v>85</v>
      </c>
      <c r="C695" t="s">
        <v>72</v>
      </c>
      <c r="D695" t="s">
        <v>52</v>
      </c>
      <c r="E695" s="18">
        <v>0</v>
      </c>
      <c r="F695" s="18">
        <v>0</v>
      </c>
      <c r="G695" s="18">
        <v>0</v>
      </c>
      <c r="H695" s="18">
        <v>0</v>
      </c>
      <c r="I695" s="18">
        <v>0</v>
      </c>
    </row>
    <row r="696" spans="1:9" x14ac:dyDescent="0.25">
      <c r="A696" t="s">
        <v>144</v>
      </c>
      <c r="B696" t="s">
        <v>85</v>
      </c>
      <c r="C696" t="s">
        <v>79</v>
      </c>
      <c r="D696" t="s">
        <v>50</v>
      </c>
      <c r="E696" s="18">
        <v>0</v>
      </c>
      <c r="F696" s="18">
        <v>0</v>
      </c>
      <c r="G696" s="18">
        <v>0</v>
      </c>
      <c r="H696" s="18">
        <v>0</v>
      </c>
      <c r="I696" s="18">
        <v>0</v>
      </c>
    </row>
    <row r="697" spans="1:9" x14ac:dyDescent="0.25">
      <c r="A697" t="s">
        <v>144</v>
      </c>
      <c r="B697" t="s">
        <v>85</v>
      </c>
      <c r="C697" t="s">
        <v>79</v>
      </c>
      <c r="D697" t="s">
        <v>52</v>
      </c>
      <c r="E697" s="18">
        <v>0</v>
      </c>
      <c r="F697" s="18">
        <v>0</v>
      </c>
      <c r="G697" s="18">
        <v>0</v>
      </c>
      <c r="H697" s="18">
        <v>0</v>
      </c>
      <c r="I697" s="18">
        <v>0</v>
      </c>
    </row>
    <row r="698" spans="1:9" x14ac:dyDescent="0.25">
      <c r="A698" t="s">
        <v>144</v>
      </c>
      <c r="B698" t="s">
        <v>85</v>
      </c>
      <c r="C698" t="s">
        <v>81</v>
      </c>
      <c r="D698" t="s">
        <v>50</v>
      </c>
      <c r="E698" s="18">
        <v>0</v>
      </c>
      <c r="F698" s="18">
        <v>0</v>
      </c>
      <c r="G698" s="18">
        <v>0</v>
      </c>
      <c r="H698" s="18">
        <v>0</v>
      </c>
      <c r="I698" s="18">
        <v>0</v>
      </c>
    </row>
    <row r="699" spans="1:9" x14ac:dyDescent="0.25">
      <c r="A699" t="s">
        <v>144</v>
      </c>
      <c r="B699" t="s">
        <v>85</v>
      </c>
      <c r="C699" t="s">
        <v>81</v>
      </c>
      <c r="D699" t="s">
        <v>52</v>
      </c>
      <c r="E699" s="18">
        <v>0</v>
      </c>
      <c r="F699" s="18">
        <v>0</v>
      </c>
      <c r="G699" s="18">
        <v>0</v>
      </c>
      <c r="H699" s="18">
        <v>0</v>
      </c>
      <c r="I699" s="18">
        <v>0</v>
      </c>
    </row>
    <row r="700" spans="1:9" x14ac:dyDescent="0.25">
      <c r="A700" t="s">
        <v>144</v>
      </c>
      <c r="B700" t="s">
        <v>85</v>
      </c>
      <c r="C700" t="s">
        <v>84</v>
      </c>
      <c r="D700" t="s">
        <v>50</v>
      </c>
      <c r="E700" s="18">
        <v>0</v>
      </c>
      <c r="F700" s="18">
        <v>0</v>
      </c>
      <c r="G700" s="18">
        <v>0</v>
      </c>
      <c r="H700" s="18">
        <v>0</v>
      </c>
      <c r="I700" s="18">
        <v>0</v>
      </c>
    </row>
    <row r="701" spans="1:9" x14ac:dyDescent="0.25">
      <c r="A701" t="s">
        <v>144</v>
      </c>
      <c r="B701" t="s">
        <v>85</v>
      </c>
      <c r="C701" t="s">
        <v>84</v>
      </c>
      <c r="D701" t="s">
        <v>52</v>
      </c>
      <c r="E701" s="18">
        <v>0</v>
      </c>
      <c r="F701" s="18">
        <v>0</v>
      </c>
      <c r="G701" s="18">
        <v>0</v>
      </c>
      <c r="H701" s="18">
        <v>0</v>
      </c>
      <c r="I701" s="18">
        <v>0</v>
      </c>
    </row>
    <row r="702" spans="1:9" x14ac:dyDescent="0.25">
      <c r="A702" t="s">
        <v>144</v>
      </c>
      <c r="B702" t="s">
        <v>94</v>
      </c>
      <c r="C702" t="s">
        <v>95</v>
      </c>
      <c r="D702" t="s">
        <v>52</v>
      </c>
      <c r="E702" s="18">
        <v>0</v>
      </c>
      <c r="F702" s="18">
        <v>0</v>
      </c>
      <c r="G702" s="18">
        <v>0</v>
      </c>
      <c r="H702" s="18">
        <v>0</v>
      </c>
      <c r="I702" s="18">
        <v>0</v>
      </c>
    </row>
    <row r="703" spans="1:9" x14ac:dyDescent="0.25">
      <c r="A703" t="s">
        <v>144</v>
      </c>
      <c r="B703" t="s">
        <v>94</v>
      </c>
      <c r="C703" t="s">
        <v>97</v>
      </c>
      <c r="D703" t="s">
        <v>50</v>
      </c>
      <c r="E703" s="18">
        <v>0</v>
      </c>
      <c r="F703" s="18">
        <v>0</v>
      </c>
      <c r="G703" s="18">
        <v>0</v>
      </c>
      <c r="H703" s="18">
        <v>0</v>
      </c>
      <c r="I703" s="18">
        <v>0</v>
      </c>
    </row>
    <row r="704" spans="1:9" x14ac:dyDescent="0.25">
      <c r="A704" t="s">
        <v>145</v>
      </c>
      <c r="B704" t="s">
        <v>48</v>
      </c>
      <c r="C704" t="s">
        <v>80</v>
      </c>
      <c r="D704" t="s">
        <v>51</v>
      </c>
      <c r="E704" s="18">
        <v>0</v>
      </c>
      <c r="F704" s="18">
        <v>0</v>
      </c>
      <c r="G704" s="18">
        <v>0</v>
      </c>
      <c r="H704" s="18">
        <v>0</v>
      </c>
      <c r="I704" s="18">
        <v>0</v>
      </c>
    </row>
    <row r="705" spans="1:9" x14ac:dyDescent="0.25">
      <c r="A705" t="s">
        <v>145</v>
      </c>
      <c r="B705" t="s">
        <v>85</v>
      </c>
      <c r="C705" t="s">
        <v>80</v>
      </c>
      <c r="D705" t="s">
        <v>50</v>
      </c>
      <c r="E705" s="18">
        <v>0</v>
      </c>
      <c r="F705" s="18">
        <v>0</v>
      </c>
      <c r="G705" s="18">
        <v>0</v>
      </c>
      <c r="H705" s="18">
        <v>0</v>
      </c>
      <c r="I705" s="18">
        <v>0</v>
      </c>
    </row>
    <row r="706" spans="1:9" x14ac:dyDescent="0.25">
      <c r="A706" t="s">
        <v>145</v>
      </c>
      <c r="B706" t="s">
        <v>85</v>
      </c>
      <c r="C706" t="s">
        <v>81</v>
      </c>
      <c r="D706" t="s">
        <v>50</v>
      </c>
      <c r="E706" s="18">
        <v>0</v>
      </c>
      <c r="F706" s="18">
        <v>0</v>
      </c>
      <c r="G706" s="18">
        <v>0</v>
      </c>
      <c r="H706" s="18">
        <v>0</v>
      </c>
      <c r="I706" s="18">
        <v>0</v>
      </c>
    </row>
    <row r="707" spans="1:9" x14ac:dyDescent="0.25">
      <c r="A707" t="s">
        <v>145</v>
      </c>
      <c r="B707" t="s">
        <v>85</v>
      </c>
      <c r="C707" t="s">
        <v>84</v>
      </c>
      <c r="D707" t="s">
        <v>50</v>
      </c>
      <c r="E707" s="18">
        <v>0</v>
      </c>
      <c r="F707" s="18">
        <v>0</v>
      </c>
      <c r="G707" s="18">
        <v>0</v>
      </c>
      <c r="H707" s="18">
        <v>0</v>
      </c>
      <c r="I707" s="18">
        <v>0</v>
      </c>
    </row>
    <row r="708" spans="1:9" x14ac:dyDescent="0.25">
      <c r="A708" t="s">
        <v>145</v>
      </c>
      <c r="B708" t="s">
        <v>93</v>
      </c>
      <c r="C708" t="s">
        <v>80</v>
      </c>
      <c r="D708" t="s">
        <v>50</v>
      </c>
      <c r="E708" s="18">
        <v>0</v>
      </c>
      <c r="F708" s="18">
        <v>0</v>
      </c>
      <c r="G708" s="18">
        <v>0</v>
      </c>
      <c r="H708" s="18">
        <v>0</v>
      </c>
      <c r="I708" s="18">
        <v>0</v>
      </c>
    </row>
    <row r="709" spans="1:9" x14ac:dyDescent="0.25">
      <c r="A709" t="s">
        <v>145</v>
      </c>
      <c r="B709" t="s">
        <v>93</v>
      </c>
      <c r="C709" t="s">
        <v>80</v>
      </c>
      <c r="D709" t="s">
        <v>51</v>
      </c>
      <c r="E709" s="18">
        <v>5202</v>
      </c>
      <c r="F709" s="18">
        <v>0</v>
      </c>
      <c r="G709" s="18">
        <v>0</v>
      </c>
      <c r="H709" s="18">
        <v>0</v>
      </c>
      <c r="I709" s="18">
        <v>5202</v>
      </c>
    </row>
    <row r="710" spans="1:9" x14ac:dyDescent="0.25">
      <c r="A710" t="s">
        <v>146</v>
      </c>
      <c r="B710" t="s">
        <v>48</v>
      </c>
      <c r="C710" t="s">
        <v>147</v>
      </c>
      <c r="D710" t="s">
        <v>50</v>
      </c>
      <c r="E710" s="18">
        <v>0</v>
      </c>
      <c r="F710" s="18">
        <v>0</v>
      </c>
      <c r="G710" s="18">
        <v>0</v>
      </c>
      <c r="H710" s="18">
        <v>0</v>
      </c>
      <c r="I710" s="18">
        <v>0</v>
      </c>
    </row>
    <row r="711" spans="1:9" x14ac:dyDescent="0.25">
      <c r="A711" t="s">
        <v>146</v>
      </c>
      <c r="B711" t="s">
        <v>48</v>
      </c>
      <c r="C711" t="s">
        <v>147</v>
      </c>
      <c r="D711" t="s">
        <v>53</v>
      </c>
      <c r="E711" s="18">
        <v>0</v>
      </c>
      <c r="F711" s="18">
        <v>0</v>
      </c>
      <c r="G711" s="18">
        <v>0</v>
      </c>
      <c r="H711" s="18">
        <v>0</v>
      </c>
      <c r="I711" s="18">
        <v>0</v>
      </c>
    </row>
    <row r="712" spans="1:9" x14ac:dyDescent="0.25">
      <c r="A712" t="s">
        <v>146</v>
      </c>
      <c r="B712" t="s">
        <v>48</v>
      </c>
      <c r="C712" t="s">
        <v>148</v>
      </c>
      <c r="D712" t="s">
        <v>50</v>
      </c>
      <c r="E712" s="18">
        <v>0</v>
      </c>
      <c r="F712" s="18">
        <v>0</v>
      </c>
      <c r="G712" s="18">
        <v>0</v>
      </c>
      <c r="H712" s="18">
        <v>0</v>
      </c>
      <c r="I712" s="18">
        <v>0</v>
      </c>
    </row>
    <row r="713" spans="1:9" x14ac:dyDescent="0.25">
      <c r="A713" t="s">
        <v>146</v>
      </c>
      <c r="B713" t="s">
        <v>48</v>
      </c>
      <c r="C713" t="s">
        <v>148</v>
      </c>
      <c r="D713" t="s">
        <v>53</v>
      </c>
      <c r="E713" s="18">
        <v>0</v>
      </c>
      <c r="F713" s="18">
        <v>0</v>
      </c>
      <c r="G713" s="18">
        <v>0</v>
      </c>
      <c r="H713" s="18">
        <v>0</v>
      </c>
      <c r="I713" s="18">
        <v>0</v>
      </c>
    </row>
    <row r="714" spans="1:9" x14ac:dyDescent="0.25">
      <c r="A714" t="s">
        <v>146</v>
      </c>
      <c r="B714" t="s">
        <v>48</v>
      </c>
      <c r="C714" t="s">
        <v>78</v>
      </c>
      <c r="D714" t="s">
        <v>50</v>
      </c>
      <c r="E714" s="18">
        <v>0</v>
      </c>
      <c r="F714" s="18">
        <v>0</v>
      </c>
      <c r="G714" s="18">
        <v>0</v>
      </c>
      <c r="H714" s="18">
        <v>0</v>
      </c>
      <c r="I714" s="18">
        <v>0</v>
      </c>
    </row>
    <row r="715" spans="1:9" x14ac:dyDescent="0.25">
      <c r="A715" t="s">
        <v>146</v>
      </c>
      <c r="B715" t="s">
        <v>48</v>
      </c>
      <c r="C715" t="s">
        <v>149</v>
      </c>
      <c r="D715" t="s">
        <v>50</v>
      </c>
      <c r="E715" s="18">
        <v>0</v>
      </c>
      <c r="F715" s="18">
        <v>0</v>
      </c>
      <c r="G715" s="18">
        <v>0</v>
      </c>
      <c r="H715" s="18">
        <v>0</v>
      </c>
      <c r="I715" s="18">
        <v>0</v>
      </c>
    </row>
    <row r="716" spans="1:9" x14ac:dyDescent="0.25">
      <c r="A716" t="s">
        <v>146</v>
      </c>
      <c r="B716" t="s">
        <v>48</v>
      </c>
      <c r="C716" t="s">
        <v>149</v>
      </c>
      <c r="D716" t="s">
        <v>53</v>
      </c>
      <c r="E716" s="18">
        <v>0</v>
      </c>
      <c r="F716" s="18">
        <v>0</v>
      </c>
      <c r="G716" s="18">
        <v>0</v>
      </c>
      <c r="H716" s="18">
        <v>0</v>
      </c>
      <c r="I716" s="18">
        <v>0</v>
      </c>
    </row>
    <row r="717" spans="1:9" x14ac:dyDescent="0.25">
      <c r="A717" t="s">
        <v>146</v>
      </c>
      <c r="B717" t="s">
        <v>48</v>
      </c>
      <c r="C717" t="s">
        <v>79</v>
      </c>
      <c r="D717" t="s">
        <v>50</v>
      </c>
      <c r="E717" s="18">
        <v>0</v>
      </c>
      <c r="F717" s="18">
        <v>0</v>
      </c>
      <c r="G717" s="18">
        <v>0</v>
      </c>
      <c r="H717" s="18">
        <v>0</v>
      </c>
      <c r="I717" s="18">
        <v>0</v>
      </c>
    </row>
    <row r="718" spans="1:9" x14ac:dyDescent="0.25">
      <c r="A718" t="s">
        <v>146</v>
      </c>
      <c r="B718" t="s">
        <v>48</v>
      </c>
      <c r="C718" t="s">
        <v>79</v>
      </c>
      <c r="D718" t="s">
        <v>51</v>
      </c>
      <c r="E718" s="18">
        <v>0</v>
      </c>
      <c r="F718" s="18">
        <v>0</v>
      </c>
      <c r="G718" s="18">
        <v>0</v>
      </c>
      <c r="H718" s="18">
        <v>0</v>
      </c>
      <c r="I718" s="18">
        <v>0</v>
      </c>
    </row>
    <row r="719" spans="1:9" x14ac:dyDescent="0.25">
      <c r="A719" t="s">
        <v>150</v>
      </c>
      <c r="B719" t="s">
        <v>48</v>
      </c>
      <c r="C719" t="s">
        <v>49</v>
      </c>
      <c r="D719" t="s">
        <v>51</v>
      </c>
      <c r="E719" s="18">
        <v>0</v>
      </c>
      <c r="F719" s="18">
        <v>0</v>
      </c>
      <c r="G719" s="18">
        <v>0</v>
      </c>
      <c r="H719" s="18">
        <v>0</v>
      </c>
      <c r="I719" s="18">
        <v>0</v>
      </c>
    </row>
    <row r="720" spans="1:9" x14ac:dyDescent="0.25">
      <c r="A720" t="s">
        <v>150</v>
      </c>
      <c r="B720" t="s">
        <v>48</v>
      </c>
      <c r="C720" t="s">
        <v>57</v>
      </c>
      <c r="D720" t="s">
        <v>51</v>
      </c>
      <c r="E720" s="18">
        <v>0</v>
      </c>
      <c r="F720" s="18">
        <v>0</v>
      </c>
      <c r="G720" s="18">
        <v>0</v>
      </c>
      <c r="H720" s="18">
        <v>0</v>
      </c>
      <c r="I720" s="18">
        <v>0</v>
      </c>
    </row>
    <row r="721" spans="1:9" x14ac:dyDescent="0.25">
      <c r="A721" t="s">
        <v>150</v>
      </c>
      <c r="B721" t="s">
        <v>48</v>
      </c>
      <c r="C721" t="s">
        <v>59</v>
      </c>
      <c r="D721" t="s">
        <v>50</v>
      </c>
      <c r="E721" s="18">
        <v>0</v>
      </c>
      <c r="F721" s="18">
        <v>0</v>
      </c>
      <c r="G721" s="18">
        <v>0</v>
      </c>
      <c r="H721" s="18">
        <v>0</v>
      </c>
      <c r="I721" s="18">
        <v>0</v>
      </c>
    </row>
    <row r="722" spans="1:9" x14ac:dyDescent="0.25">
      <c r="A722" t="s">
        <v>150</v>
      </c>
      <c r="B722" t="s">
        <v>48</v>
      </c>
      <c r="C722" t="s">
        <v>61</v>
      </c>
      <c r="D722" t="s">
        <v>50</v>
      </c>
      <c r="E722" s="18">
        <v>0</v>
      </c>
      <c r="F722" s="18">
        <v>0</v>
      </c>
      <c r="G722" s="18">
        <v>0</v>
      </c>
      <c r="H722" s="18">
        <v>0</v>
      </c>
      <c r="I722" s="18">
        <v>0</v>
      </c>
    </row>
    <row r="723" spans="1:9" x14ac:dyDescent="0.25">
      <c r="A723" t="s">
        <v>150</v>
      </c>
      <c r="B723" t="s">
        <v>48</v>
      </c>
      <c r="C723" t="s">
        <v>62</v>
      </c>
      <c r="D723" t="s">
        <v>50</v>
      </c>
      <c r="E723" s="18">
        <v>0</v>
      </c>
      <c r="F723" s="18">
        <v>0</v>
      </c>
      <c r="G723" s="18">
        <v>0</v>
      </c>
      <c r="H723" s="18">
        <v>0</v>
      </c>
      <c r="I723" s="18">
        <v>0</v>
      </c>
    </row>
    <row r="724" spans="1:9" x14ac:dyDescent="0.25">
      <c r="A724" t="s">
        <v>150</v>
      </c>
      <c r="B724" t="s">
        <v>48</v>
      </c>
      <c r="C724" t="s">
        <v>63</v>
      </c>
      <c r="D724" t="s">
        <v>50</v>
      </c>
      <c r="E724" s="18">
        <v>0</v>
      </c>
      <c r="F724" s="18">
        <v>0</v>
      </c>
      <c r="G724" s="18">
        <v>0</v>
      </c>
      <c r="H724" s="18">
        <v>0</v>
      </c>
      <c r="I724" s="18">
        <v>0</v>
      </c>
    </row>
    <row r="725" spans="1:9" x14ac:dyDescent="0.25">
      <c r="A725" t="s">
        <v>150</v>
      </c>
      <c r="B725" t="s">
        <v>48</v>
      </c>
      <c r="C725" t="s">
        <v>65</v>
      </c>
      <c r="D725" t="s">
        <v>50</v>
      </c>
      <c r="E725" s="18">
        <v>0</v>
      </c>
      <c r="F725" s="18">
        <v>0</v>
      </c>
      <c r="G725" s="18">
        <v>0</v>
      </c>
      <c r="H725" s="18">
        <v>0</v>
      </c>
      <c r="I725" s="18">
        <v>0</v>
      </c>
    </row>
    <row r="726" spans="1:9" x14ac:dyDescent="0.25">
      <c r="A726" t="s">
        <v>150</v>
      </c>
      <c r="B726" t="s">
        <v>48</v>
      </c>
      <c r="C726" t="s">
        <v>71</v>
      </c>
      <c r="D726" t="s">
        <v>50</v>
      </c>
      <c r="E726" s="18">
        <v>0</v>
      </c>
      <c r="F726" s="18">
        <v>0</v>
      </c>
      <c r="G726" s="18">
        <v>0</v>
      </c>
      <c r="H726" s="18">
        <v>0</v>
      </c>
      <c r="I726" s="18">
        <v>0</v>
      </c>
    </row>
    <row r="727" spans="1:9" x14ac:dyDescent="0.25">
      <c r="A727" t="s">
        <v>150</v>
      </c>
      <c r="B727" t="s">
        <v>48</v>
      </c>
      <c r="C727" t="s">
        <v>72</v>
      </c>
      <c r="D727" t="s">
        <v>51</v>
      </c>
      <c r="E727" s="18">
        <v>3000</v>
      </c>
      <c r="F727" s="18">
        <v>7899.77</v>
      </c>
      <c r="G727" s="18">
        <v>7899.77</v>
      </c>
      <c r="H727" s="18">
        <v>59</v>
      </c>
      <c r="I727" s="18">
        <v>-4958.7700000000004</v>
      </c>
    </row>
    <row r="728" spans="1:9" x14ac:dyDescent="0.25">
      <c r="A728" t="s">
        <v>150</v>
      </c>
      <c r="B728" t="s">
        <v>48</v>
      </c>
      <c r="C728" t="s">
        <v>72</v>
      </c>
      <c r="D728" t="s">
        <v>53</v>
      </c>
      <c r="E728" s="18">
        <v>1500</v>
      </c>
      <c r="F728" s="18">
        <v>0</v>
      </c>
      <c r="G728" s="18">
        <v>0</v>
      </c>
      <c r="H728" s="18">
        <v>0</v>
      </c>
      <c r="I728" s="18">
        <v>1500</v>
      </c>
    </row>
    <row r="729" spans="1:9" x14ac:dyDescent="0.25">
      <c r="A729" t="s">
        <v>150</v>
      </c>
      <c r="B729" t="s">
        <v>48</v>
      </c>
      <c r="C729" t="s">
        <v>73</v>
      </c>
      <c r="D729" t="s">
        <v>50</v>
      </c>
      <c r="E729" s="18">
        <v>0</v>
      </c>
      <c r="F729" s="18">
        <v>0</v>
      </c>
      <c r="G729" s="18">
        <v>0</v>
      </c>
      <c r="H729" s="18">
        <v>0</v>
      </c>
      <c r="I729" s="18">
        <v>0</v>
      </c>
    </row>
    <row r="730" spans="1:9" x14ac:dyDescent="0.25">
      <c r="A730" t="s">
        <v>150</v>
      </c>
      <c r="B730" t="s">
        <v>48</v>
      </c>
      <c r="C730" t="s">
        <v>79</v>
      </c>
      <c r="D730" t="s">
        <v>51</v>
      </c>
      <c r="E730" s="18">
        <v>43848</v>
      </c>
      <c r="F730" s="18">
        <v>15589.01</v>
      </c>
      <c r="G730" s="18">
        <v>15589.01</v>
      </c>
      <c r="H730" s="18">
        <v>0</v>
      </c>
      <c r="I730" s="18">
        <v>28258.99</v>
      </c>
    </row>
    <row r="731" spans="1:9" x14ac:dyDescent="0.25">
      <c r="A731" t="s">
        <v>150</v>
      </c>
      <c r="B731" t="s">
        <v>48</v>
      </c>
      <c r="C731" t="s">
        <v>79</v>
      </c>
      <c r="D731" t="s">
        <v>53</v>
      </c>
      <c r="E731" s="18">
        <v>15000</v>
      </c>
      <c r="F731" s="18">
        <v>0</v>
      </c>
      <c r="G731" s="18">
        <v>0</v>
      </c>
      <c r="H731" s="18">
        <v>0</v>
      </c>
      <c r="I731" s="18">
        <v>15000</v>
      </c>
    </row>
    <row r="732" spans="1:9" x14ac:dyDescent="0.25">
      <c r="A732" t="s">
        <v>150</v>
      </c>
      <c r="B732" t="s">
        <v>48</v>
      </c>
      <c r="C732" t="s">
        <v>81</v>
      </c>
      <c r="D732" t="s">
        <v>51</v>
      </c>
      <c r="E732" s="18">
        <v>11615</v>
      </c>
      <c r="F732" s="18">
        <v>72</v>
      </c>
      <c r="G732" s="18">
        <v>72</v>
      </c>
      <c r="H732" s="18">
        <v>0</v>
      </c>
      <c r="I732" s="18">
        <v>11543</v>
      </c>
    </row>
    <row r="733" spans="1:9" x14ac:dyDescent="0.25">
      <c r="A733" t="s">
        <v>150</v>
      </c>
      <c r="B733" t="s">
        <v>48</v>
      </c>
      <c r="C733" t="s">
        <v>81</v>
      </c>
      <c r="D733" t="s">
        <v>53</v>
      </c>
      <c r="E733" s="18">
        <v>12732</v>
      </c>
      <c r="F733" s="18">
        <v>349.38</v>
      </c>
      <c r="G733" s="18">
        <v>349.38</v>
      </c>
      <c r="H733" s="18">
        <v>0</v>
      </c>
      <c r="I733" s="18">
        <v>12382.62</v>
      </c>
    </row>
    <row r="734" spans="1:9" x14ac:dyDescent="0.25">
      <c r="A734" t="s">
        <v>150</v>
      </c>
      <c r="B734" t="s">
        <v>48</v>
      </c>
      <c r="C734" t="s">
        <v>84</v>
      </c>
      <c r="D734" t="s">
        <v>51</v>
      </c>
      <c r="E734" s="18">
        <v>0</v>
      </c>
      <c r="F734" s="18">
        <v>0</v>
      </c>
      <c r="G734" s="18">
        <v>0</v>
      </c>
      <c r="H734" s="18">
        <v>0</v>
      </c>
      <c r="I734" s="18">
        <v>0</v>
      </c>
    </row>
    <row r="735" spans="1:9" x14ac:dyDescent="0.25">
      <c r="A735" t="s">
        <v>150</v>
      </c>
      <c r="B735" t="s">
        <v>48</v>
      </c>
      <c r="C735" t="s">
        <v>84</v>
      </c>
      <c r="D735" t="s">
        <v>53</v>
      </c>
      <c r="E735" s="18">
        <v>0</v>
      </c>
      <c r="F735" s="18">
        <v>0</v>
      </c>
      <c r="G735" s="18">
        <v>0</v>
      </c>
      <c r="H735" s="18">
        <v>0</v>
      </c>
      <c r="I735" s="18">
        <v>0</v>
      </c>
    </row>
    <row r="736" spans="1:9" x14ac:dyDescent="0.25">
      <c r="A736" t="s">
        <v>151</v>
      </c>
      <c r="B736" t="s">
        <v>48</v>
      </c>
      <c r="C736" t="s">
        <v>49</v>
      </c>
      <c r="D736" t="s">
        <v>51</v>
      </c>
      <c r="E736" s="18">
        <v>0</v>
      </c>
      <c r="F736" s="18">
        <v>0</v>
      </c>
      <c r="G736" s="18">
        <v>0</v>
      </c>
      <c r="H736" s="18">
        <v>0</v>
      </c>
      <c r="I736" s="18">
        <v>0</v>
      </c>
    </row>
    <row r="737" spans="1:9" x14ac:dyDescent="0.25">
      <c r="A737" t="s">
        <v>151</v>
      </c>
      <c r="B737" t="s">
        <v>48</v>
      </c>
      <c r="C737" t="s">
        <v>49</v>
      </c>
      <c r="D737" t="s">
        <v>53</v>
      </c>
      <c r="E737" s="18">
        <v>0</v>
      </c>
      <c r="F737" s="18">
        <v>0</v>
      </c>
      <c r="G737" s="18">
        <v>0</v>
      </c>
      <c r="H737" s="18">
        <v>0</v>
      </c>
      <c r="I737" s="18">
        <v>0</v>
      </c>
    </row>
    <row r="738" spans="1:9" x14ac:dyDescent="0.25">
      <c r="A738" t="s">
        <v>151</v>
      </c>
      <c r="B738" t="s">
        <v>48</v>
      </c>
      <c r="C738" t="s">
        <v>57</v>
      </c>
      <c r="D738" t="s">
        <v>51</v>
      </c>
      <c r="E738" s="18">
        <v>0</v>
      </c>
      <c r="F738" s="18">
        <v>0</v>
      </c>
      <c r="G738" s="18">
        <v>0</v>
      </c>
      <c r="H738" s="18">
        <v>0</v>
      </c>
      <c r="I738" s="18">
        <v>0</v>
      </c>
    </row>
    <row r="739" spans="1:9" x14ac:dyDescent="0.25">
      <c r="A739" t="s">
        <v>151</v>
      </c>
      <c r="B739" t="s">
        <v>48</v>
      </c>
      <c r="C739" t="s">
        <v>57</v>
      </c>
      <c r="D739" t="s">
        <v>53</v>
      </c>
      <c r="E739" s="18">
        <v>1150</v>
      </c>
      <c r="F739" s="18">
        <v>958.4</v>
      </c>
      <c r="G739" s="18">
        <v>958.4</v>
      </c>
      <c r="H739" s="18">
        <v>191.6</v>
      </c>
      <c r="I739" s="18">
        <v>0</v>
      </c>
    </row>
    <row r="740" spans="1:9" x14ac:dyDescent="0.25">
      <c r="A740" t="s">
        <v>151</v>
      </c>
      <c r="B740" t="s">
        <v>48</v>
      </c>
      <c r="C740" t="s">
        <v>59</v>
      </c>
      <c r="D740" t="s">
        <v>50</v>
      </c>
      <c r="E740" s="18">
        <v>0</v>
      </c>
      <c r="F740" s="18">
        <v>0</v>
      </c>
      <c r="G740" s="18">
        <v>0</v>
      </c>
      <c r="H740" s="18">
        <v>0</v>
      </c>
      <c r="I740" s="18">
        <v>0</v>
      </c>
    </row>
    <row r="741" spans="1:9" x14ac:dyDescent="0.25">
      <c r="A741" t="s">
        <v>151</v>
      </c>
      <c r="B741" t="s">
        <v>48</v>
      </c>
      <c r="C741" t="s">
        <v>59</v>
      </c>
      <c r="D741" t="s">
        <v>53</v>
      </c>
      <c r="E741" s="18">
        <v>320</v>
      </c>
      <c r="F741" s="18">
        <v>164.84</v>
      </c>
      <c r="G741" s="18">
        <v>164.84</v>
      </c>
      <c r="H741" s="18">
        <v>32.86</v>
      </c>
      <c r="I741" s="18">
        <v>122.3</v>
      </c>
    </row>
    <row r="742" spans="1:9" x14ac:dyDescent="0.25">
      <c r="A742" t="s">
        <v>151</v>
      </c>
      <c r="B742" t="s">
        <v>48</v>
      </c>
      <c r="C742" t="s">
        <v>61</v>
      </c>
      <c r="D742" t="s">
        <v>50</v>
      </c>
      <c r="E742" s="18">
        <v>0</v>
      </c>
      <c r="F742" s="18">
        <v>0</v>
      </c>
      <c r="G742" s="18">
        <v>0</v>
      </c>
      <c r="H742" s="18">
        <v>0</v>
      </c>
      <c r="I742" s="18">
        <v>0</v>
      </c>
    </row>
    <row r="743" spans="1:9" x14ac:dyDescent="0.25">
      <c r="A743" t="s">
        <v>151</v>
      </c>
      <c r="B743" t="s">
        <v>48</v>
      </c>
      <c r="C743" t="s">
        <v>61</v>
      </c>
      <c r="D743" t="s">
        <v>53</v>
      </c>
      <c r="E743" s="18">
        <v>35</v>
      </c>
      <c r="F743" s="18">
        <v>19.2</v>
      </c>
      <c r="G743" s="18">
        <v>19.2</v>
      </c>
      <c r="H743" s="18">
        <v>3.84</v>
      </c>
      <c r="I743" s="18">
        <v>11.96</v>
      </c>
    </row>
    <row r="744" spans="1:9" x14ac:dyDescent="0.25">
      <c r="A744" t="s">
        <v>151</v>
      </c>
      <c r="B744" t="s">
        <v>48</v>
      </c>
      <c r="C744" t="s">
        <v>62</v>
      </c>
      <c r="D744" t="s">
        <v>50</v>
      </c>
      <c r="E744" s="18">
        <v>0</v>
      </c>
      <c r="F744" s="18">
        <v>0</v>
      </c>
      <c r="G744" s="18">
        <v>0</v>
      </c>
      <c r="H744" s="18">
        <v>0</v>
      </c>
      <c r="I744" s="18">
        <v>0</v>
      </c>
    </row>
    <row r="745" spans="1:9" x14ac:dyDescent="0.25">
      <c r="A745" t="s">
        <v>151</v>
      </c>
      <c r="B745" t="s">
        <v>48</v>
      </c>
      <c r="C745" t="s">
        <v>62</v>
      </c>
      <c r="D745" t="s">
        <v>53</v>
      </c>
      <c r="E745" s="18">
        <v>462</v>
      </c>
      <c r="F745" s="18">
        <v>59.4</v>
      </c>
      <c r="G745" s="18">
        <v>59.4</v>
      </c>
      <c r="H745" s="18">
        <v>11.88</v>
      </c>
      <c r="I745" s="18">
        <v>390.72</v>
      </c>
    </row>
    <row r="746" spans="1:9" x14ac:dyDescent="0.25">
      <c r="A746" t="s">
        <v>151</v>
      </c>
      <c r="B746" t="s">
        <v>48</v>
      </c>
      <c r="C746" t="s">
        <v>63</v>
      </c>
      <c r="D746" t="s">
        <v>50</v>
      </c>
      <c r="E746" s="18">
        <v>0</v>
      </c>
      <c r="F746" s="18">
        <v>0</v>
      </c>
      <c r="G746" s="18">
        <v>0</v>
      </c>
      <c r="H746" s="18">
        <v>0</v>
      </c>
      <c r="I746" s="18">
        <v>0</v>
      </c>
    </row>
    <row r="747" spans="1:9" x14ac:dyDescent="0.25">
      <c r="A747" t="s">
        <v>151</v>
      </c>
      <c r="B747" t="s">
        <v>48</v>
      </c>
      <c r="C747" t="s">
        <v>63</v>
      </c>
      <c r="D747" t="s">
        <v>53</v>
      </c>
      <c r="E747" s="18">
        <v>33</v>
      </c>
      <c r="F747" s="18">
        <v>13.8</v>
      </c>
      <c r="G747" s="18">
        <v>13.8</v>
      </c>
      <c r="H747" s="18">
        <v>2.76</v>
      </c>
      <c r="I747" s="18">
        <v>16.440000000000001</v>
      </c>
    </row>
    <row r="748" spans="1:9" x14ac:dyDescent="0.25">
      <c r="A748" t="s">
        <v>151</v>
      </c>
      <c r="B748" t="s">
        <v>48</v>
      </c>
      <c r="C748" t="s">
        <v>64</v>
      </c>
      <c r="D748" t="s">
        <v>50</v>
      </c>
      <c r="E748" s="18">
        <v>0</v>
      </c>
      <c r="F748" s="18">
        <v>0</v>
      </c>
      <c r="G748" s="18">
        <v>0</v>
      </c>
      <c r="H748" s="18">
        <v>0</v>
      </c>
      <c r="I748" s="18">
        <v>0</v>
      </c>
    </row>
    <row r="749" spans="1:9" x14ac:dyDescent="0.25">
      <c r="A749" t="s">
        <v>151</v>
      </c>
      <c r="B749" t="s">
        <v>48</v>
      </c>
      <c r="C749" t="s">
        <v>65</v>
      </c>
      <c r="D749" t="s">
        <v>50</v>
      </c>
      <c r="E749" s="18">
        <v>0</v>
      </c>
      <c r="F749" s="18">
        <v>0</v>
      </c>
      <c r="G749" s="18">
        <v>0</v>
      </c>
      <c r="H749" s="18">
        <v>0</v>
      </c>
      <c r="I749" s="18">
        <v>0</v>
      </c>
    </row>
    <row r="750" spans="1:9" x14ac:dyDescent="0.25">
      <c r="A750" t="s">
        <v>151</v>
      </c>
      <c r="B750" t="s">
        <v>48</v>
      </c>
      <c r="C750" t="s">
        <v>66</v>
      </c>
      <c r="D750" t="s">
        <v>50</v>
      </c>
      <c r="E750" s="18">
        <v>0</v>
      </c>
      <c r="F750" s="18">
        <v>0</v>
      </c>
      <c r="G750" s="18">
        <v>0</v>
      </c>
      <c r="H750" s="18">
        <v>0</v>
      </c>
      <c r="I750" s="18">
        <v>0</v>
      </c>
    </row>
    <row r="751" spans="1:9" x14ac:dyDescent="0.25">
      <c r="A751" t="s">
        <v>151</v>
      </c>
      <c r="B751" t="s">
        <v>48</v>
      </c>
      <c r="C751" t="s">
        <v>67</v>
      </c>
      <c r="D751" t="s">
        <v>50</v>
      </c>
      <c r="E751" s="18">
        <v>0</v>
      </c>
      <c r="F751" s="18">
        <v>0</v>
      </c>
      <c r="G751" s="18">
        <v>0</v>
      </c>
      <c r="H751" s="18">
        <v>0</v>
      </c>
      <c r="I751" s="18">
        <v>0</v>
      </c>
    </row>
    <row r="752" spans="1:9" x14ac:dyDescent="0.25">
      <c r="A752" t="s">
        <v>151</v>
      </c>
      <c r="B752" t="s">
        <v>48</v>
      </c>
      <c r="C752" t="s">
        <v>68</v>
      </c>
      <c r="D752" t="s">
        <v>50</v>
      </c>
      <c r="E752" s="18">
        <v>0</v>
      </c>
      <c r="F752" s="18">
        <v>0</v>
      </c>
      <c r="G752" s="18">
        <v>0</v>
      </c>
      <c r="H752" s="18">
        <v>0</v>
      </c>
      <c r="I752" s="18">
        <v>0</v>
      </c>
    </row>
    <row r="753" spans="1:9" x14ac:dyDescent="0.25">
      <c r="A753" t="s">
        <v>151</v>
      </c>
      <c r="B753" t="s">
        <v>48</v>
      </c>
      <c r="C753" t="s">
        <v>71</v>
      </c>
      <c r="D753" t="s">
        <v>50</v>
      </c>
      <c r="E753" s="18">
        <v>0</v>
      </c>
      <c r="F753" s="18">
        <v>0</v>
      </c>
      <c r="G753" s="18">
        <v>0</v>
      </c>
      <c r="H753" s="18">
        <v>0</v>
      </c>
      <c r="I753" s="18">
        <v>0</v>
      </c>
    </row>
    <row r="754" spans="1:9" x14ac:dyDescent="0.25">
      <c r="A754" t="s">
        <v>151</v>
      </c>
      <c r="B754" t="s">
        <v>48</v>
      </c>
      <c r="C754" t="s">
        <v>73</v>
      </c>
      <c r="D754" t="s">
        <v>53</v>
      </c>
      <c r="E754" s="18">
        <v>2000</v>
      </c>
      <c r="F754" s="18">
        <v>0</v>
      </c>
      <c r="G754" s="18">
        <v>0</v>
      </c>
      <c r="H754" s="18">
        <v>0</v>
      </c>
      <c r="I754" s="18">
        <v>2000</v>
      </c>
    </row>
    <row r="755" spans="1:9" x14ac:dyDescent="0.25">
      <c r="A755" t="s">
        <v>151</v>
      </c>
      <c r="B755" t="s">
        <v>48</v>
      </c>
      <c r="C755" t="s">
        <v>81</v>
      </c>
      <c r="D755" t="s">
        <v>53</v>
      </c>
      <c r="E755" s="18">
        <v>2999</v>
      </c>
      <c r="F755" s="18">
        <v>447.71</v>
      </c>
      <c r="G755" s="18">
        <v>447.71</v>
      </c>
      <c r="H755" s="18">
        <v>0</v>
      </c>
      <c r="I755" s="18">
        <v>2551.29</v>
      </c>
    </row>
    <row r="756" spans="1:9" x14ac:dyDescent="0.25">
      <c r="A756" t="s">
        <v>151</v>
      </c>
      <c r="B756" t="s">
        <v>48</v>
      </c>
      <c r="C756" t="s">
        <v>84</v>
      </c>
      <c r="D756" t="s">
        <v>50</v>
      </c>
      <c r="E756" s="18">
        <v>0</v>
      </c>
      <c r="F756" s="18">
        <v>0</v>
      </c>
      <c r="G756" s="18">
        <v>0</v>
      </c>
      <c r="H756" s="18">
        <v>0</v>
      </c>
      <c r="I756" s="18">
        <v>0</v>
      </c>
    </row>
    <row r="757" spans="1:9" x14ac:dyDescent="0.25">
      <c r="A757" t="s">
        <v>152</v>
      </c>
      <c r="B757" t="s">
        <v>101</v>
      </c>
      <c r="C757" t="s">
        <v>109</v>
      </c>
      <c r="D757" t="s">
        <v>50</v>
      </c>
      <c r="E757" s="18">
        <v>0</v>
      </c>
      <c r="F757" s="18">
        <v>0</v>
      </c>
      <c r="G757" s="18">
        <v>0</v>
      </c>
      <c r="H757" s="18">
        <v>0</v>
      </c>
      <c r="I757" s="18">
        <v>0</v>
      </c>
    </row>
    <row r="758" spans="1:9" x14ac:dyDescent="0.25">
      <c r="A758" t="s">
        <v>152</v>
      </c>
      <c r="B758" t="s">
        <v>140</v>
      </c>
      <c r="C758" t="s">
        <v>73</v>
      </c>
      <c r="D758" t="s">
        <v>50</v>
      </c>
      <c r="E758" s="18">
        <v>0</v>
      </c>
      <c r="F758" s="18">
        <v>0</v>
      </c>
      <c r="G758" s="18">
        <v>0</v>
      </c>
      <c r="H758" s="18">
        <v>0</v>
      </c>
      <c r="I758" s="18">
        <v>0</v>
      </c>
    </row>
    <row r="759" spans="1:9" x14ac:dyDescent="0.25">
      <c r="A759" t="s">
        <v>152</v>
      </c>
      <c r="B759" t="s">
        <v>140</v>
      </c>
      <c r="C759" t="s">
        <v>109</v>
      </c>
      <c r="D759" t="s">
        <v>50</v>
      </c>
      <c r="E759" s="18">
        <v>140691</v>
      </c>
      <c r="F759" s="18">
        <v>116126.08</v>
      </c>
      <c r="G759" s="18">
        <v>116126.08</v>
      </c>
      <c r="H759" s="18">
        <v>117242.5</v>
      </c>
      <c r="I759" s="18">
        <v>-92677.58</v>
      </c>
    </row>
    <row r="760" spans="1:9" x14ac:dyDescent="0.25">
      <c r="A760" t="s">
        <v>153</v>
      </c>
      <c r="B760" t="s">
        <v>140</v>
      </c>
      <c r="C760" t="s">
        <v>141</v>
      </c>
      <c r="D760" t="s">
        <v>50</v>
      </c>
      <c r="E760" s="18">
        <v>0</v>
      </c>
      <c r="F760" s="18">
        <v>0</v>
      </c>
      <c r="G760" s="18">
        <v>0</v>
      </c>
      <c r="H760" s="18">
        <v>59970.51</v>
      </c>
      <c r="I760" s="18">
        <v>-59970.51</v>
      </c>
    </row>
    <row r="761" spans="1:9" x14ac:dyDescent="0.25">
      <c r="A761" t="s">
        <v>153</v>
      </c>
      <c r="B761" t="s">
        <v>140</v>
      </c>
      <c r="C761" t="s">
        <v>82</v>
      </c>
      <c r="D761" t="s">
        <v>50</v>
      </c>
      <c r="E761" s="18">
        <v>35000</v>
      </c>
      <c r="F761" s="18">
        <v>0</v>
      </c>
      <c r="G761" s="18">
        <v>0</v>
      </c>
      <c r="H761" s="18">
        <v>0</v>
      </c>
      <c r="I761" s="18">
        <v>35000</v>
      </c>
    </row>
    <row r="762" spans="1:9" x14ac:dyDescent="0.25">
      <c r="A762" t="s">
        <v>153</v>
      </c>
      <c r="B762" t="s">
        <v>140</v>
      </c>
      <c r="C762" t="s">
        <v>154</v>
      </c>
      <c r="D762" t="s">
        <v>50</v>
      </c>
      <c r="E762" s="18">
        <v>10828</v>
      </c>
      <c r="F762" s="18">
        <v>0</v>
      </c>
      <c r="G762" s="18">
        <v>0</v>
      </c>
      <c r="H762" s="18">
        <v>0</v>
      </c>
      <c r="I762" s="18">
        <v>10828</v>
      </c>
    </row>
    <row r="763" spans="1:9" x14ac:dyDescent="0.25">
      <c r="A763" t="s">
        <v>153</v>
      </c>
      <c r="B763" t="s">
        <v>140</v>
      </c>
      <c r="C763" t="s">
        <v>83</v>
      </c>
      <c r="D763" t="s">
        <v>50</v>
      </c>
      <c r="E763" s="18">
        <v>30000</v>
      </c>
      <c r="F763" s="18">
        <v>0</v>
      </c>
      <c r="G763" s="18">
        <v>0</v>
      </c>
      <c r="H763" s="18">
        <v>0</v>
      </c>
      <c r="I763" s="18">
        <v>30000</v>
      </c>
    </row>
    <row r="764" spans="1:9" x14ac:dyDescent="0.25">
      <c r="A764" t="s">
        <v>153</v>
      </c>
      <c r="B764" t="s">
        <v>140</v>
      </c>
      <c r="C764" t="s">
        <v>84</v>
      </c>
      <c r="D764" t="s">
        <v>50</v>
      </c>
      <c r="E764" s="18">
        <v>0</v>
      </c>
      <c r="F764" s="18">
        <v>0</v>
      </c>
      <c r="G764" s="18">
        <v>0</v>
      </c>
      <c r="H764" s="18">
        <v>0</v>
      </c>
      <c r="I764" s="18">
        <v>0</v>
      </c>
    </row>
    <row r="765" spans="1:9" x14ac:dyDescent="0.25">
      <c r="A765" t="s">
        <v>155</v>
      </c>
      <c r="B765" t="s">
        <v>140</v>
      </c>
      <c r="C765" t="s">
        <v>156</v>
      </c>
      <c r="D765" t="s">
        <v>50</v>
      </c>
      <c r="E765" s="18">
        <v>0</v>
      </c>
      <c r="F765" s="18">
        <v>0</v>
      </c>
      <c r="G765" s="18">
        <v>0</v>
      </c>
      <c r="H765" s="18">
        <v>0</v>
      </c>
      <c r="I765" s="18">
        <v>0</v>
      </c>
    </row>
    <row r="766" spans="1:9" x14ac:dyDescent="0.25">
      <c r="A766" t="s">
        <v>155</v>
      </c>
      <c r="B766" t="s">
        <v>140</v>
      </c>
      <c r="C766" t="s">
        <v>81</v>
      </c>
      <c r="D766" t="s">
        <v>50</v>
      </c>
      <c r="E766" s="18">
        <v>0</v>
      </c>
      <c r="F766" s="18">
        <v>0</v>
      </c>
      <c r="G766" s="18">
        <v>0</v>
      </c>
      <c r="H766" s="18">
        <v>0</v>
      </c>
      <c r="I766" s="18">
        <v>0</v>
      </c>
    </row>
    <row r="767" spans="1:9" x14ac:dyDescent="0.25">
      <c r="A767" t="s">
        <v>155</v>
      </c>
      <c r="B767" t="s">
        <v>140</v>
      </c>
      <c r="C767" t="s">
        <v>83</v>
      </c>
      <c r="D767" t="s">
        <v>50</v>
      </c>
      <c r="E767" s="18">
        <v>0</v>
      </c>
      <c r="F767" s="18">
        <v>0</v>
      </c>
      <c r="G767" s="18">
        <v>0</v>
      </c>
      <c r="H767" s="18">
        <v>0</v>
      </c>
      <c r="I767" s="18">
        <v>0</v>
      </c>
    </row>
    <row r="768" spans="1:9" x14ac:dyDescent="0.25">
      <c r="A768" t="s">
        <v>155</v>
      </c>
      <c r="B768" t="s">
        <v>140</v>
      </c>
      <c r="C768" t="s">
        <v>84</v>
      </c>
      <c r="D768" t="s">
        <v>50</v>
      </c>
      <c r="E768" s="18">
        <v>0</v>
      </c>
      <c r="F768" s="18">
        <v>0</v>
      </c>
      <c r="G768" s="18">
        <v>0</v>
      </c>
      <c r="H768" s="18">
        <v>0</v>
      </c>
      <c r="I768" s="18">
        <v>0</v>
      </c>
    </row>
    <row r="769" spans="1:9" x14ac:dyDescent="0.25">
      <c r="A769" t="s">
        <v>157</v>
      </c>
      <c r="B769" t="s">
        <v>140</v>
      </c>
      <c r="C769" t="s">
        <v>79</v>
      </c>
      <c r="D769" t="s">
        <v>50</v>
      </c>
      <c r="E769" s="18">
        <v>7440</v>
      </c>
      <c r="F769" s="18">
        <v>0</v>
      </c>
      <c r="G769" s="18">
        <v>0</v>
      </c>
      <c r="H769" s="18">
        <v>0</v>
      </c>
      <c r="I769" s="18">
        <v>7440</v>
      </c>
    </row>
    <row r="770" spans="1:9" x14ac:dyDescent="0.25">
      <c r="A770" t="s">
        <v>157</v>
      </c>
      <c r="B770" t="s">
        <v>140</v>
      </c>
      <c r="C770" t="s">
        <v>82</v>
      </c>
      <c r="D770" t="s">
        <v>50</v>
      </c>
      <c r="E770" s="18">
        <v>10245</v>
      </c>
      <c r="F770" s="18">
        <v>0</v>
      </c>
      <c r="G770" s="18">
        <v>0</v>
      </c>
      <c r="H770" s="18">
        <v>0</v>
      </c>
      <c r="I770" s="18">
        <v>10245</v>
      </c>
    </row>
    <row r="771" spans="1:9" x14ac:dyDescent="0.25">
      <c r="A771" t="s">
        <v>157</v>
      </c>
      <c r="B771" t="s">
        <v>140</v>
      </c>
      <c r="C771" t="s">
        <v>154</v>
      </c>
      <c r="D771" t="s">
        <v>50</v>
      </c>
      <c r="E771" s="18">
        <v>0</v>
      </c>
      <c r="F771" s="18">
        <v>0</v>
      </c>
      <c r="G771" s="18">
        <v>0</v>
      </c>
      <c r="H771" s="18">
        <v>0</v>
      </c>
      <c r="I771" s="18">
        <v>0</v>
      </c>
    </row>
    <row r="772" spans="1:9" x14ac:dyDescent="0.25">
      <c r="A772" t="s">
        <v>157</v>
      </c>
      <c r="B772" t="s">
        <v>140</v>
      </c>
      <c r="C772" t="s">
        <v>84</v>
      </c>
      <c r="D772" t="s">
        <v>50</v>
      </c>
      <c r="E772" s="18">
        <v>0</v>
      </c>
      <c r="F772" s="18">
        <v>0</v>
      </c>
      <c r="G772" s="18">
        <v>0</v>
      </c>
      <c r="H772" s="18">
        <v>0</v>
      </c>
      <c r="I772" s="18">
        <v>0</v>
      </c>
    </row>
  </sheetData>
  <autoFilter ref="A1:I772" xr:uid="{2318F427-BB56-49BD-AF30-D20E66EF57F8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64AC-C6AB-4875-ABB7-5FE3B1FE3446}">
  <dimension ref="A1:H15"/>
  <sheetViews>
    <sheetView workbookViewId="0">
      <selection activeCell="D16" sqref="D16"/>
    </sheetView>
  </sheetViews>
  <sheetFormatPr defaultRowHeight="15" x14ac:dyDescent="0.25"/>
  <cols>
    <col min="1" max="1" width="46.42578125" bestFit="1" customWidth="1"/>
    <col min="2" max="2" width="10.7109375" bestFit="1" customWidth="1"/>
    <col min="3" max="3" width="11.140625" bestFit="1" customWidth="1"/>
    <col min="4" max="4" width="34.42578125" customWidth="1"/>
  </cols>
  <sheetData>
    <row r="1" spans="1:8" x14ac:dyDescent="0.25">
      <c r="A1" s="39" t="s">
        <v>158</v>
      </c>
      <c r="B1" s="27"/>
      <c r="C1" s="28"/>
      <c r="D1" s="27"/>
    </row>
    <row r="2" spans="1:8" x14ac:dyDescent="0.25">
      <c r="A2" s="26" t="s">
        <v>437</v>
      </c>
      <c r="B2" s="27"/>
      <c r="C2" s="28"/>
      <c r="D2" s="27"/>
    </row>
    <row r="3" spans="1:8" x14ac:dyDescent="0.25">
      <c r="A3" s="26" t="s">
        <v>159</v>
      </c>
      <c r="B3" s="29" t="s">
        <v>160</v>
      </c>
      <c r="C3" s="30" t="s">
        <v>161</v>
      </c>
      <c r="D3" s="29" t="s">
        <v>162</v>
      </c>
    </row>
    <row r="4" spans="1:8" x14ac:dyDescent="0.25">
      <c r="A4" t="s">
        <v>434</v>
      </c>
      <c r="B4" s="31">
        <v>45078</v>
      </c>
      <c r="C4" s="28">
        <v>200</v>
      </c>
      <c r="D4" s="1" t="s">
        <v>436</v>
      </c>
      <c r="H4" s="1"/>
    </row>
    <row r="5" spans="1:8" x14ac:dyDescent="0.25">
      <c r="A5" s="27" t="s">
        <v>430</v>
      </c>
      <c r="B5" s="31">
        <v>45089</v>
      </c>
      <c r="C5" s="28">
        <v>3325.65</v>
      </c>
      <c r="D5" s="1" t="s">
        <v>435</v>
      </c>
      <c r="H5" s="1"/>
    </row>
    <row r="6" spans="1:8" x14ac:dyDescent="0.25">
      <c r="A6" s="27" t="s">
        <v>430</v>
      </c>
      <c r="B6" s="31">
        <v>45091</v>
      </c>
      <c r="C6" s="28">
        <v>173308.64</v>
      </c>
      <c r="D6" s="1" t="s">
        <v>163</v>
      </c>
    </row>
    <row r="7" spans="1:8" x14ac:dyDescent="0.25">
      <c r="A7" t="s">
        <v>164</v>
      </c>
      <c r="B7" s="31">
        <v>45091</v>
      </c>
      <c r="C7" s="28">
        <v>10.9</v>
      </c>
      <c r="D7" s="1" t="s">
        <v>165</v>
      </c>
    </row>
    <row r="8" spans="1:8" x14ac:dyDescent="0.25">
      <c r="B8" s="31"/>
      <c r="C8" s="28"/>
      <c r="D8" s="1"/>
      <c r="H8" s="1"/>
    </row>
    <row r="9" spans="1:8" x14ac:dyDescent="0.25">
      <c r="B9" s="31"/>
      <c r="C9" s="28"/>
      <c r="D9" s="1"/>
      <c r="H9" s="1"/>
    </row>
    <row r="10" spans="1:8" x14ac:dyDescent="0.25">
      <c r="B10" s="31"/>
      <c r="C10" s="28"/>
      <c r="D10" s="1"/>
    </row>
    <row r="11" spans="1:8" x14ac:dyDescent="0.25">
      <c r="A11" s="32"/>
      <c r="B11" s="33"/>
      <c r="C11" s="34"/>
      <c r="D11" s="35"/>
      <c r="H11" s="1"/>
    </row>
    <row r="12" spans="1:8" x14ac:dyDescent="0.25">
      <c r="B12" s="31"/>
      <c r="C12" s="28"/>
      <c r="D12" s="1"/>
      <c r="H12" s="1"/>
    </row>
    <row r="13" spans="1:8" x14ac:dyDescent="0.25">
      <c r="B13" s="31"/>
      <c r="C13" s="28"/>
      <c r="D13" s="1"/>
      <c r="H13" s="1"/>
    </row>
    <row r="14" spans="1:8" x14ac:dyDescent="0.25">
      <c r="B14" s="36"/>
      <c r="C14" s="28"/>
      <c r="D14" s="1"/>
      <c r="H14" s="1"/>
    </row>
    <row r="15" spans="1:8" x14ac:dyDescent="0.25">
      <c r="B15" s="37" t="s">
        <v>166</v>
      </c>
      <c r="C15" s="38">
        <f>SUM(C4:C14)</f>
        <v>176845.19</v>
      </c>
      <c r="D15" s="1"/>
    </row>
  </sheetData>
  <phoneticPr fontId="1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B32BD-7BA9-42CE-AB4F-A27637326030}">
  <sheetPr>
    <pageSetUpPr fitToPage="1"/>
  </sheetPr>
  <dimension ref="A1:O242"/>
  <sheetViews>
    <sheetView tabSelected="1" workbookViewId="0">
      <selection activeCell="D18" sqref="D18"/>
    </sheetView>
  </sheetViews>
  <sheetFormatPr defaultRowHeight="15" x14ac:dyDescent="0.25"/>
  <cols>
    <col min="1" max="1" width="13.7109375" bestFit="1" customWidth="1"/>
    <col min="2" max="2" width="10.42578125" bestFit="1" customWidth="1"/>
    <col min="3" max="3" width="10.85546875" bestFit="1" customWidth="1"/>
    <col min="4" max="4" width="38.85546875" bestFit="1" customWidth="1"/>
    <col min="5" max="5" width="67" customWidth="1"/>
    <col min="7" max="7" width="8.5703125" bestFit="1" customWidth="1"/>
    <col min="8" max="9" width="7.28515625" bestFit="1" customWidth="1"/>
    <col min="10" max="10" width="7" bestFit="1" customWidth="1"/>
    <col min="11" max="11" width="21.42578125" customWidth="1"/>
    <col min="12" max="12" width="14.28515625" customWidth="1"/>
    <col min="13" max="13" width="29.7109375" bestFit="1" customWidth="1"/>
    <col min="14" max="14" width="8.42578125" bestFit="1" customWidth="1"/>
    <col min="15" max="15" width="12.5703125" bestFit="1" customWidth="1"/>
  </cols>
  <sheetData>
    <row r="1" spans="1:15" s="40" customFormat="1" x14ac:dyDescent="0.25">
      <c r="A1" s="39" t="s">
        <v>167</v>
      </c>
      <c r="B1" s="39" t="s">
        <v>168</v>
      </c>
      <c r="C1" s="39" t="s">
        <v>169</v>
      </c>
      <c r="D1" s="39" t="s">
        <v>170</v>
      </c>
      <c r="E1" s="39" t="s">
        <v>171</v>
      </c>
      <c r="F1" s="39" t="s">
        <v>172</v>
      </c>
      <c r="G1" s="39" t="s">
        <v>173</v>
      </c>
      <c r="H1" s="39" t="s">
        <v>174</v>
      </c>
      <c r="I1" s="39" t="s">
        <v>175</v>
      </c>
      <c r="J1" s="39" t="s">
        <v>176</v>
      </c>
      <c r="K1" s="39" t="s">
        <v>177</v>
      </c>
      <c r="L1" s="39" t="s">
        <v>178</v>
      </c>
      <c r="M1" s="39" t="s">
        <v>159</v>
      </c>
      <c r="N1" s="39" t="s">
        <v>179</v>
      </c>
      <c r="O1" s="39" t="s">
        <v>180</v>
      </c>
    </row>
    <row r="2" spans="1:15" x14ac:dyDescent="0.25">
      <c r="A2" s="47">
        <v>0</v>
      </c>
      <c r="B2" s="48">
        <v>45107</v>
      </c>
      <c r="C2" s="47"/>
      <c r="D2" s="47" t="s">
        <v>185</v>
      </c>
      <c r="E2" s="47" t="s">
        <v>186</v>
      </c>
      <c r="F2" s="47">
        <v>322.68</v>
      </c>
      <c r="G2" s="47">
        <v>0</v>
      </c>
      <c r="H2" s="47">
        <v>0</v>
      </c>
      <c r="I2" s="47">
        <v>0</v>
      </c>
      <c r="J2" s="47">
        <v>1</v>
      </c>
      <c r="K2" s="47" t="s">
        <v>449</v>
      </c>
      <c r="L2" s="47">
        <v>322.68</v>
      </c>
      <c r="M2" s="47" t="s">
        <v>187</v>
      </c>
      <c r="N2" s="47">
        <v>1250</v>
      </c>
      <c r="O2" s="48">
        <v>45107</v>
      </c>
    </row>
    <row r="3" spans="1:15" x14ac:dyDescent="0.25">
      <c r="A3" s="47">
        <v>0</v>
      </c>
      <c r="B3" s="48">
        <v>45107</v>
      </c>
      <c r="C3" s="47"/>
      <c r="D3" s="47" t="s">
        <v>185</v>
      </c>
      <c r="E3" s="47" t="s">
        <v>188</v>
      </c>
      <c r="F3" s="47">
        <v>4.9400000000000004</v>
      </c>
      <c r="G3" s="47">
        <v>0</v>
      </c>
      <c r="H3" s="47">
        <v>0</v>
      </c>
      <c r="I3" s="47">
        <v>0</v>
      </c>
      <c r="J3" s="47">
        <v>1</v>
      </c>
      <c r="K3" s="47" t="s">
        <v>449</v>
      </c>
      <c r="L3" s="47">
        <v>4.9400000000000004</v>
      </c>
      <c r="M3" s="47" t="s">
        <v>189</v>
      </c>
      <c r="N3" s="47">
        <v>1250</v>
      </c>
      <c r="O3" s="48">
        <v>45107</v>
      </c>
    </row>
    <row r="4" spans="1:15" x14ac:dyDescent="0.25">
      <c r="A4" s="47">
        <v>0</v>
      </c>
      <c r="B4" s="48">
        <v>45107</v>
      </c>
      <c r="C4" s="47"/>
      <c r="D4" s="47" t="s">
        <v>185</v>
      </c>
      <c r="E4" s="47" t="s">
        <v>186</v>
      </c>
      <c r="F4" s="47">
        <v>322.68</v>
      </c>
      <c r="G4" s="47">
        <v>0</v>
      </c>
      <c r="H4" s="47">
        <v>0</v>
      </c>
      <c r="I4" s="47">
        <v>0</v>
      </c>
      <c r="J4" s="47">
        <v>1</v>
      </c>
      <c r="K4" s="47" t="s">
        <v>450</v>
      </c>
      <c r="L4" s="47">
        <v>322.68</v>
      </c>
      <c r="M4" s="47" t="s">
        <v>187</v>
      </c>
      <c r="N4" s="47">
        <v>1250</v>
      </c>
      <c r="O4" s="48">
        <v>45107</v>
      </c>
    </row>
    <row r="5" spans="1:15" x14ac:dyDescent="0.25">
      <c r="A5" s="47">
        <v>0</v>
      </c>
      <c r="B5" s="48">
        <v>45107</v>
      </c>
      <c r="C5" s="47"/>
      <c r="D5" s="47" t="s">
        <v>185</v>
      </c>
      <c r="E5" s="47" t="s">
        <v>188</v>
      </c>
      <c r="F5" s="47">
        <v>4.9400000000000004</v>
      </c>
      <c r="G5" s="47">
        <v>0</v>
      </c>
      <c r="H5" s="47">
        <v>0</v>
      </c>
      <c r="I5" s="47">
        <v>0</v>
      </c>
      <c r="J5" s="47">
        <v>1</v>
      </c>
      <c r="K5" s="47" t="s">
        <v>450</v>
      </c>
      <c r="L5" s="47">
        <v>4.9400000000000004</v>
      </c>
      <c r="M5" s="47" t="s">
        <v>189</v>
      </c>
      <c r="N5" s="47">
        <v>1250</v>
      </c>
      <c r="O5" s="48">
        <v>45107</v>
      </c>
    </row>
    <row r="6" spans="1:15" x14ac:dyDescent="0.25">
      <c r="A6" s="47">
        <v>0</v>
      </c>
      <c r="B6" s="48">
        <v>45106</v>
      </c>
      <c r="C6" s="47">
        <v>2023134</v>
      </c>
      <c r="D6" s="47" t="s">
        <v>411</v>
      </c>
      <c r="E6" s="47" t="s">
        <v>454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 t="s">
        <v>455</v>
      </c>
      <c r="L6" s="47">
        <v>0</v>
      </c>
      <c r="M6" s="47" t="s">
        <v>419</v>
      </c>
      <c r="N6" s="47">
        <v>1241</v>
      </c>
      <c r="O6" s="48">
        <v>45106</v>
      </c>
    </row>
    <row r="7" spans="1:15" x14ac:dyDescent="0.25">
      <c r="A7" s="47">
        <v>0</v>
      </c>
      <c r="B7" s="48">
        <v>45106</v>
      </c>
      <c r="C7" s="47">
        <v>2023134</v>
      </c>
      <c r="D7" s="47" t="s">
        <v>411</v>
      </c>
      <c r="E7" s="47" t="s">
        <v>385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 t="s">
        <v>455</v>
      </c>
      <c r="L7" s="47">
        <v>0</v>
      </c>
      <c r="M7" s="47" t="s">
        <v>421</v>
      </c>
      <c r="N7" s="47">
        <v>1241</v>
      </c>
      <c r="O7" s="48">
        <v>45106</v>
      </c>
    </row>
    <row r="8" spans="1:15" x14ac:dyDescent="0.25">
      <c r="A8" s="47">
        <v>0</v>
      </c>
      <c r="B8" s="48">
        <v>45106</v>
      </c>
      <c r="C8" s="47">
        <v>2023134</v>
      </c>
      <c r="D8" s="47" t="s">
        <v>411</v>
      </c>
      <c r="E8" s="47" t="s">
        <v>456</v>
      </c>
      <c r="F8" s="47">
        <v>112.69</v>
      </c>
      <c r="G8" s="47">
        <v>0</v>
      </c>
      <c r="H8" s="47">
        <v>0</v>
      </c>
      <c r="I8" s="47">
        <v>0</v>
      </c>
      <c r="J8" s="47">
        <v>1</v>
      </c>
      <c r="K8" s="47" t="s">
        <v>455</v>
      </c>
      <c r="L8" s="47">
        <v>112.69</v>
      </c>
      <c r="M8" s="47" t="s">
        <v>236</v>
      </c>
      <c r="N8" s="47">
        <v>1241</v>
      </c>
      <c r="O8" s="48">
        <v>45106</v>
      </c>
    </row>
    <row r="9" spans="1:15" x14ac:dyDescent="0.25">
      <c r="A9" s="47">
        <v>0</v>
      </c>
      <c r="B9" s="48">
        <v>45091</v>
      </c>
      <c r="C9" s="47">
        <v>2023138</v>
      </c>
      <c r="D9" s="47" t="s">
        <v>411</v>
      </c>
      <c r="E9" s="47" t="s">
        <v>457</v>
      </c>
      <c r="F9" s="47">
        <v>85.3</v>
      </c>
      <c r="G9" s="47">
        <v>0</v>
      </c>
      <c r="H9" s="47">
        <v>0</v>
      </c>
      <c r="I9" s="47">
        <v>0</v>
      </c>
      <c r="J9" s="47">
        <v>1</v>
      </c>
      <c r="K9" s="47" t="s">
        <v>458</v>
      </c>
      <c r="L9" s="47">
        <v>85.3</v>
      </c>
      <c r="M9" s="47" t="s">
        <v>427</v>
      </c>
      <c r="N9" s="47">
        <v>1239</v>
      </c>
      <c r="O9" s="48">
        <v>45091</v>
      </c>
    </row>
    <row r="10" spans="1:15" x14ac:dyDescent="0.25">
      <c r="A10" s="47">
        <v>0</v>
      </c>
      <c r="B10" s="48">
        <v>45106</v>
      </c>
      <c r="C10" s="47">
        <v>2023138</v>
      </c>
      <c r="D10" s="47" t="s">
        <v>411</v>
      </c>
      <c r="E10" s="47" t="s">
        <v>457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 t="s">
        <v>459</v>
      </c>
      <c r="L10" s="47">
        <v>0</v>
      </c>
      <c r="M10" s="47" t="s">
        <v>427</v>
      </c>
      <c r="N10" s="47">
        <v>1241</v>
      </c>
      <c r="O10" s="48">
        <v>45106</v>
      </c>
    </row>
    <row r="11" spans="1:15" x14ac:dyDescent="0.25">
      <c r="A11" s="47">
        <v>0</v>
      </c>
      <c r="B11" s="48">
        <v>45106</v>
      </c>
      <c r="C11" s="47">
        <v>2023138</v>
      </c>
      <c r="D11" s="47" t="s">
        <v>411</v>
      </c>
      <c r="E11" s="47" t="s">
        <v>460</v>
      </c>
      <c r="F11" s="47">
        <v>28.11</v>
      </c>
      <c r="G11" s="47">
        <v>0</v>
      </c>
      <c r="H11" s="47">
        <v>0</v>
      </c>
      <c r="I11" s="47">
        <v>0</v>
      </c>
      <c r="J11" s="47">
        <v>1</v>
      </c>
      <c r="K11" s="47" t="s">
        <v>459</v>
      </c>
      <c r="L11" s="47">
        <v>28.11</v>
      </c>
      <c r="M11" s="47" t="s">
        <v>427</v>
      </c>
      <c r="N11" s="47">
        <v>1241</v>
      </c>
      <c r="O11" s="48">
        <v>45106</v>
      </c>
    </row>
    <row r="12" spans="1:15" x14ac:dyDescent="0.25">
      <c r="A12" s="47">
        <v>0</v>
      </c>
      <c r="B12" s="48">
        <v>45106</v>
      </c>
      <c r="C12" s="47">
        <v>2023134</v>
      </c>
      <c r="D12" s="47" t="s">
        <v>411</v>
      </c>
      <c r="E12" s="47" t="s">
        <v>454</v>
      </c>
      <c r="F12" s="47">
        <v>195.62</v>
      </c>
      <c r="G12" s="47">
        <v>0</v>
      </c>
      <c r="H12" s="47">
        <v>0</v>
      </c>
      <c r="I12" s="47">
        <v>0</v>
      </c>
      <c r="J12" s="47">
        <v>1</v>
      </c>
      <c r="K12" s="47" t="s">
        <v>461</v>
      </c>
      <c r="L12" s="47">
        <v>195.62</v>
      </c>
      <c r="M12" s="47" t="s">
        <v>419</v>
      </c>
      <c r="N12" s="47">
        <v>1241</v>
      </c>
      <c r="O12" s="48">
        <v>45106</v>
      </c>
    </row>
    <row r="13" spans="1:15" x14ac:dyDescent="0.25">
      <c r="A13" s="47">
        <v>0</v>
      </c>
      <c r="B13" s="48">
        <v>45106</v>
      </c>
      <c r="C13" s="47">
        <v>2023134</v>
      </c>
      <c r="D13" s="47" t="s">
        <v>411</v>
      </c>
      <c r="E13" s="47" t="s">
        <v>385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 t="s">
        <v>461</v>
      </c>
      <c r="L13" s="47">
        <v>0</v>
      </c>
      <c r="M13" s="47" t="s">
        <v>421</v>
      </c>
      <c r="N13" s="47">
        <v>1241</v>
      </c>
      <c r="O13" s="48">
        <v>45106</v>
      </c>
    </row>
    <row r="14" spans="1:15" x14ac:dyDescent="0.25">
      <c r="A14" s="47">
        <v>0</v>
      </c>
      <c r="B14" s="48">
        <v>45106</v>
      </c>
      <c r="C14" s="47">
        <v>2023134</v>
      </c>
      <c r="D14" s="47" t="s">
        <v>411</v>
      </c>
      <c r="E14" s="47" t="s">
        <v>456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 t="s">
        <v>461</v>
      </c>
      <c r="L14" s="47">
        <v>0</v>
      </c>
      <c r="M14" s="47" t="s">
        <v>236</v>
      </c>
      <c r="N14" s="47">
        <v>1241</v>
      </c>
      <c r="O14" s="48">
        <v>45106</v>
      </c>
    </row>
    <row r="15" spans="1:15" x14ac:dyDescent="0.25">
      <c r="A15" s="47">
        <v>0</v>
      </c>
      <c r="B15" s="48">
        <v>45091</v>
      </c>
      <c r="C15" s="47">
        <v>2023136</v>
      </c>
      <c r="D15" s="47" t="s">
        <v>411</v>
      </c>
      <c r="E15" s="47" t="s">
        <v>462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 t="s">
        <v>463</v>
      </c>
      <c r="L15" s="47">
        <v>0</v>
      </c>
      <c r="M15" s="47" t="s">
        <v>464</v>
      </c>
      <c r="N15" s="47">
        <v>1239</v>
      </c>
      <c r="O15" s="48">
        <v>45091</v>
      </c>
    </row>
    <row r="16" spans="1:15" x14ac:dyDescent="0.25">
      <c r="A16" s="47">
        <v>0</v>
      </c>
      <c r="B16" s="48">
        <v>45091</v>
      </c>
      <c r="C16" s="47">
        <v>2023136</v>
      </c>
      <c r="D16" s="47" t="s">
        <v>411</v>
      </c>
      <c r="E16" s="47" t="s">
        <v>463</v>
      </c>
      <c r="F16" s="47">
        <v>15</v>
      </c>
      <c r="G16" s="47">
        <v>0</v>
      </c>
      <c r="H16" s="47">
        <v>0</v>
      </c>
      <c r="I16" s="47">
        <v>0</v>
      </c>
      <c r="J16" s="47">
        <v>2</v>
      </c>
      <c r="K16" s="47" t="s">
        <v>463</v>
      </c>
      <c r="L16" s="47">
        <v>30</v>
      </c>
      <c r="M16" s="47" t="s">
        <v>464</v>
      </c>
      <c r="N16" s="47">
        <v>1239</v>
      </c>
      <c r="O16" s="48">
        <v>45091</v>
      </c>
    </row>
    <row r="17" spans="1:15" x14ac:dyDescent="0.25">
      <c r="A17" s="47">
        <v>0</v>
      </c>
      <c r="B17" s="48">
        <v>45091</v>
      </c>
      <c r="C17" s="47">
        <v>2023136</v>
      </c>
      <c r="D17" s="47" t="s">
        <v>411</v>
      </c>
      <c r="E17" s="47" t="s">
        <v>462</v>
      </c>
      <c r="F17" s="47">
        <v>122</v>
      </c>
      <c r="G17" s="47">
        <v>0</v>
      </c>
      <c r="H17" s="47">
        <v>0</v>
      </c>
      <c r="I17" s="47">
        <v>0</v>
      </c>
      <c r="J17" s="47">
        <v>1</v>
      </c>
      <c r="K17" s="47" t="s">
        <v>465</v>
      </c>
      <c r="L17" s="47">
        <v>122</v>
      </c>
      <c r="M17" s="47" t="s">
        <v>464</v>
      </c>
      <c r="N17" s="47">
        <v>1239</v>
      </c>
      <c r="O17" s="48">
        <v>45091</v>
      </c>
    </row>
    <row r="18" spans="1:15" x14ac:dyDescent="0.25">
      <c r="A18" s="47">
        <v>0</v>
      </c>
      <c r="B18" s="48">
        <v>45091</v>
      </c>
      <c r="C18" s="47">
        <v>2023136</v>
      </c>
      <c r="D18" s="47" t="s">
        <v>411</v>
      </c>
      <c r="E18" s="47" t="s">
        <v>463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 t="s">
        <v>465</v>
      </c>
      <c r="L18" s="47">
        <v>0</v>
      </c>
      <c r="M18" s="47" t="s">
        <v>464</v>
      </c>
      <c r="N18" s="47">
        <v>1239</v>
      </c>
      <c r="O18" s="48">
        <v>45091</v>
      </c>
    </row>
    <row r="19" spans="1:15" x14ac:dyDescent="0.25">
      <c r="A19" s="47">
        <v>0</v>
      </c>
      <c r="B19" s="48">
        <v>45091</v>
      </c>
      <c r="C19" s="47">
        <v>2023145</v>
      </c>
      <c r="D19" s="47" t="s">
        <v>411</v>
      </c>
      <c r="E19" s="47" t="s">
        <v>466</v>
      </c>
      <c r="F19" s="47">
        <v>10.82</v>
      </c>
      <c r="G19" s="47">
        <v>0</v>
      </c>
      <c r="H19" s="47">
        <v>0</v>
      </c>
      <c r="I19" s="47">
        <v>0</v>
      </c>
      <c r="J19" s="47">
        <v>1</v>
      </c>
      <c r="K19" s="47" t="s">
        <v>237</v>
      </c>
      <c r="L19" s="47">
        <v>10.82</v>
      </c>
      <c r="M19" s="47" t="s">
        <v>238</v>
      </c>
      <c r="N19" s="47">
        <v>1239</v>
      </c>
      <c r="O19" s="48">
        <v>45091</v>
      </c>
    </row>
    <row r="20" spans="1:15" x14ac:dyDescent="0.25">
      <c r="A20" s="47">
        <v>0</v>
      </c>
      <c r="B20" s="48">
        <v>45107</v>
      </c>
      <c r="C20" s="47"/>
      <c r="D20" s="47" t="s">
        <v>207</v>
      </c>
      <c r="E20" s="47" t="s">
        <v>208</v>
      </c>
      <c r="F20" s="47">
        <v>1460.24</v>
      </c>
      <c r="G20" s="47">
        <v>0</v>
      </c>
      <c r="H20" s="47">
        <v>0</v>
      </c>
      <c r="I20" s="47">
        <v>0</v>
      </c>
      <c r="J20" s="47">
        <v>1</v>
      </c>
      <c r="K20" s="47" t="s">
        <v>471</v>
      </c>
      <c r="L20" s="47">
        <v>1460.24</v>
      </c>
      <c r="M20" s="47" t="s">
        <v>209</v>
      </c>
      <c r="N20" s="47">
        <v>1251</v>
      </c>
      <c r="O20" s="48">
        <v>45107</v>
      </c>
    </row>
    <row r="21" spans="1:15" x14ac:dyDescent="0.25">
      <c r="A21" s="47">
        <v>0</v>
      </c>
      <c r="B21" s="48">
        <v>45107</v>
      </c>
      <c r="C21" s="47"/>
      <c r="D21" s="47" t="s">
        <v>207</v>
      </c>
      <c r="E21" s="47" t="s">
        <v>208</v>
      </c>
      <c r="F21" s="47">
        <v>88.52</v>
      </c>
      <c r="G21" s="47">
        <v>0</v>
      </c>
      <c r="H21" s="47">
        <v>0</v>
      </c>
      <c r="I21" s="47">
        <v>0</v>
      </c>
      <c r="J21" s="47">
        <v>1</v>
      </c>
      <c r="K21" s="47" t="s">
        <v>471</v>
      </c>
      <c r="L21" s="47">
        <v>88.52</v>
      </c>
      <c r="M21" s="47" t="s">
        <v>210</v>
      </c>
      <c r="N21" s="47">
        <v>1251</v>
      </c>
      <c r="O21" s="48">
        <v>45107</v>
      </c>
    </row>
    <row r="22" spans="1:15" x14ac:dyDescent="0.25">
      <c r="A22" s="47">
        <v>0</v>
      </c>
      <c r="B22" s="48">
        <v>45107</v>
      </c>
      <c r="C22" s="47"/>
      <c r="D22" s="47" t="s">
        <v>207</v>
      </c>
      <c r="E22" s="47" t="s">
        <v>211</v>
      </c>
      <c r="F22" s="47">
        <v>13.38</v>
      </c>
      <c r="G22" s="47">
        <v>0</v>
      </c>
      <c r="H22" s="47">
        <v>0</v>
      </c>
      <c r="I22" s="47">
        <v>0</v>
      </c>
      <c r="J22" s="47">
        <v>1</v>
      </c>
      <c r="K22" s="47" t="s">
        <v>471</v>
      </c>
      <c r="L22" s="47">
        <v>13.38</v>
      </c>
      <c r="M22" s="47" t="s">
        <v>212</v>
      </c>
      <c r="N22" s="47">
        <v>1251</v>
      </c>
      <c r="O22" s="48">
        <v>45107</v>
      </c>
    </row>
    <row r="23" spans="1:15" x14ac:dyDescent="0.25">
      <c r="A23" s="47">
        <v>0</v>
      </c>
      <c r="B23" s="48">
        <v>45107</v>
      </c>
      <c r="C23" s="47"/>
      <c r="D23" s="47" t="s">
        <v>207</v>
      </c>
      <c r="E23" s="47" t="s">
        <v>211</v>
      </c>
      <c r="F23" s="47">
        <v>1.38</v>
      </c>
      <c r="G23" s="47">
        <v>0</v>
      </c>
      <c r="H23" s="47">
        <v>0</v>
      </c>
      <c r="I23" s="47">
        <v>0</v>
      </c>
      <c r="J23" s="47">
        <v>1</v>
      </c>
      <c r="K23" s="47" t="s">
        <v>471</v>
      </c>
      <c r="L23" s="47">
        <v>1.38</v>
      </c>
      <c r="M23" s="47" t="s">
        <v>213</v>
      </c>
      <c r="N23" s="47">
        <v>1251</v>
      </c>
      <c r="O23" s="48">
        <v>45107</v>
      </c>
    </row>
    <row r="24" spans="1:15" x14ac:dyDescent="0.25">
      <c r="A24" s="47">
        <v>0</v>
      </c>
      <c r="B24" s="48">
        <v>45092</v>
      </c>
      <c r="C24" s="47"/>
      <c r="D24" s="47" t="s">
        <v>207</v>
      </c>
      <c r="E24" s="47" t="s">
        <v>186</v>
      </c>
      <c r="F24" s="47">
        <v>4200.76</v>
      </c>
      <c r="G24" s="47">
        <v>0</v>
      </c>
      <c r="H24" s="47">
        <v>0</v>
      </c>
      <c r="I24" s="47">
        <v>0</v>
      </c>
      <c r="J24" s="47">
        <v>1</v>
      </c>
      <c r="K24" s="47" t="s">
        <v>472</v>
      </c>
      <c r="L24" s="47">
        <v>4200.76</v>
      </c>
      <c r="M24" s="47" t="s">
        <v>187</v>
      </c>
      <c r="N24" s="47">
        <v>1248</v>
      </c>
      <c r="O24" s="48">
        <v>45092</v>
      </c>
    </row>
    <row r="25" spans="1:15" x14ac:dyDescent="0.25">
      <c r="A25" s="47">
        <v>0</v>
      </c>
      <c r="B25" s="48">
        <v>45092</v>
      </c>
      <c r="C25" s="47"/>
      <c r="D25" s="47" t="s">
        <v>207</v>
      </c>
      <c r="E25" s="47" t="s">
        <v>214</v>
      </c>
      <c r="F25" s="47">
        <v>233.15</v>
      </c>
      <c r="G25" s="47">
        <v>0</v>
      </c>
      <c r="H25" s="47">
        <v>0</v>
      </c>
      <c r="I25" s="47">
        <v>0</v>
      </c>
      <c r="J25" s="47">
        <v>1</v>
      </c>
      <c r="K25" s="47" t="s">
        <v>472</v>
      </c>
      <c r="L25" s="47">
        <v>233.15</v>
      </c>
      <c r="M25" s="47" t="s">
        <v>215</v>
      </c>
      <c r="N25" s="47">
        <v>1248</v>
      </c>
      <c r="O25" s="48">
        <v>45092</v>
      </c>
    </row>
    <row r="26" spans="1:15" x14ac:dyDescent="0.25">
      <c r="A26" s="47">
        <v>0</v>
      </c>
      <c r="B26" s="48">
        <v>45092</v>
      </c>
      <c r="C26" s="47"/>
      <c r="D26" s="47" t="s">
        <v>207</v>
      </c>
      <c r="E26" s="47" t="s">
        <v>188</v>
      </c>
      <c r="F26" s="47">
        <v>13.69</v>
      </c>
      <c r="G26" s="47">
        <v>0</v>
      </c>
      <c r="H26" s="47">
        <v>0</v>
      </c>
      <c r="I26" s="47">
        <v>0</v>
      </c>
      <c r="J26" s="47">
        <v>1</v>
      </c>
      <c r="K26" s="47" t="s">
        <v>472</v>
      </c>
      <c r="L26" s="47">
        <v>13.69</v>
      </c>
      <c r="M26" s="47" t="s">
        <v>189</v>
      </c>
      <c r="N26" s="47">
        <v>1248</v>
      </c>
      <c r="O26" s="48">
        <v>45092</v>
      </c>
    </row>
    <row r="27" spans="1:15" x14ac:dyDescent="0.25">
      <c r="A27" s="47">
        <v>0</v>
      </c>
      <c r="B27" s="48">
        <v>45092</v>
      </c>
      <c r="C27" s="47"/>
      <c r="D27" s="47" t="s">
        <v>207</v>
      </c>
      <c r="E27" s="47" t="s">
        <v>188</v>
      </c>
      <c r="F27" s="47">
        <v>6.41</v>
      </c>
      <c r="G27" s="47">
        <v>0</v>
      </c>
      <c r="H27" s="47">
        <v>0</v>
      </c>
      <c r="I27" s="47">
        <v>0</v>
      </c>
      <c r="J27" s="47">
        <v>1</v>
      </c>
      <c r="K27" s="47" t="s">
        <v>472</v>
      </c>
      <c r="L27" s="47">
        <v>6.41</v>
      </c>
      <c r="M27" s="47" t="s">
        <v>216</v>
      </c>
      <c r="N27" s="47">
        <v>1248</v>
      </c>
      <c r="O27" s="48">
        <v>45092</v>
      </c>
    </row>
    <row r="28" spans="1:15" x14ac:dyDescent="0.25">
      <c r="A28" s="47">
        <v>0</v>
      </c>
      <c r="B28" s="48">
        <v>45107</v>
      </c>
      <c r="C28" s="47"/>
      <c r="D28" s="47" t="s">
        <v>207</v>
      </c>
      <c r="E28" s="47" t="s">
        <v>214</v>
      </c>
      <c r="F28" s="47">
        <v>8968.07</v>
      </c>
      <c r="G28" s="47">
        <v>0</v>
      </c>
      <c r="H28" s="47">
        <v>0</v>
      </c>
      <c r="I28" s="47">
        <v>0</v>
      </c>
      <c r="J28" s="47">
        <v>1</v>
      </c>
      <c r="K28" s="47" t="s">
        <v>473</v>
      </c>
      <c r="L28" s="47">
        <v>8968.07</v>
      </c>
      <c r="M28" s="47" t="s">
        <v>474</v>
      </c>
      <c r="N28" s="47">
        <v>1251</v>
      </c>
      <c r="O28" s="48">
        <v>45107</v>
      </c>
    </row>
    <row r="29" spans="1:15" x14ac:dyDescent="0.25">
      <c r="A29" s="47">
        <v>0</v>
      </c>
      <c r="B29" s="48">
        <v>45107</v>
      </c>
      <c r="C29" s="47"/>
      <c r="D29" s="47" t="s">
        <v>207</v>
      </c>
      <c r="E29" s="47" t="s">
        <v>208</v>
      </c>
      <c r="F29" s="47">
        <v>2204</v>
      </c>
      <c r="G29" s="47">
        <v>0</v>
      </c>
      <c r="H29" s="47">
        <v>0</v>
      </c>
      <c r="I29" s="47">
        <v>0</v>
      </c>
      <c r="J29" s="47">
        <v>1</v>
      </c>
      <c r="K29" s="47" t="s">
        <v>475</v>
      </c>
      <c r="L29" s="47">
        <v>2204</v>
      </c>
      <c r="M29" s="47" t="s">
        <v>476</v>
      </c>
      <c r="N29" s="47">
        <v>1251</v>
      </c>
      <c r="O29" s="48">
        <v>45107</v>
      </c>
    </row>
    <row r="30" spans="1:15" x14ac:dyDescent="0.25">
      <c r="A30" s="47">
        <v>0</v>
      </c>
      <c r="B30" s="48">
        <v>45092</v>
      </c>
      <c r="C30" s="47"/>
      <c r="D30" s="47" t="s">
        <v>207</v>
      </c>
      <c r="E30" s="47" t="s">
        <v>208</v>
      </c>
      <c r="F30" s="47">
        <v>1460.22</v>
      </c>
      <c r="G30" s="47">
        <v>0</v>
      </c>
      <c r="H30" s="47">
        <v>0</v>
      </c>
      <c r="I30" s="47">
        <v>0</v>
      </c>
      <c r="J30" s="47">
        <v>1</v>
      </c>
      <c r="K30" s="47" t="s">
        <v>477</v>
      </c>
      <c r="L30" s="47">
        <v>1460.22</v>
      </c>
      <c r="M30" s="47" t="s">
        <v>209</v>
      </c>
      <c r="N30" s="47">
        <v>1248</v>
      </c>
      <c r="O30" s="48">
        <v>45092</v>
      </c>
    </row>
    <row r="31" spans="1:15" x14ac:dyDescent="0.25">
      <c r="A31" s="47">
        <v>0</v>
      </c>
      <c r="B31" s="48">
        <v>45092</v>
      </c>
      <c r="C31" s="47"/>
      <c r="D31" s="47" t="s">
        <v>207</v>
      </c>
      <c r="E31" s="47" t="s">
        <v>208</v>
      </c>
      <c r="F31" s="47">
        <v>88.52</v>
      </c>
      <c r="G31" s="47">
        <v>0</v>
      </c>
      <c r="H31" s="47">
        <v>0</v>
      </c>
      <c r="I31" s="47">
        <v>0</v>
      </c>
      <c r="J31" s="47">
        <v>1</v>
      </c>
      <c r="K31" s="47" t="s">
        <v>477</v>
      </c>
      <c r="L31" s="47">
        <v>88.52</v>
      </c>
      <c r="M31" s="47" t="s">
        <v>210</v>
      </c>
      <c r="N31" s="47">
        <v>1248</v>
      </c>
      <c r="O31" s="48">
        <v>45092</v>
      </c>
    </row>
    <row r="32" spans="1:15" x14ac:dyDescent="0.25">
      <c r="A32" s="47">
        <v>0</v>
      </c>
      <c r="B32" s="48">
        <v>45092</v>
      </c>
      <c r="C32" s="47"/>
      <c r="D32" s="47" t="s">
        <v>207</v>
      </c>
      <c r="E32" s="47" t="s">
        <v>211</v>
      </c>
      <c r="F32" s="47">
        <v>13.4</v>
      </c>
      <c r="G32" s="47">
        <v>0</v>
      </c>
      <c r="H32" s="47">
        <v>0</v>
      </c>
      <c r="I32" s="47">
        <v>0</v>
      </c>
      <c r="J32" s="47">
        <v>1</v>
      </c>
      <c r="K32" s="47" t="s">
        <v>477</v>
      </c>
      <c r="L32" s="47">
        <v>13.4</v>
      </c>
      <c r="M32" s="47" t="s">
        <v>212</v>
      </c>
      <c r="N32" s="47">
        <v>1248</v>
      </c>
      <c r="O32" s="48">
        <v>45092</v>
      </c>
    </row>
    <row r="33" spans="1:15" x14ac:dyDescent="0.25">
      <c r="A33" s="47">
        <v>0</v>
      </c>
      <c r="B33" s="48">
        <v>45092</v>
      </c>
      <c r="C33" s="47"/>
      <c r="D33" s="47" t="s">
        <v>207</v>
      </c>
      <c r="E33" s="47" t="s">
        <v>211</v>
      </c>
      <c r="F33" s="47">
        <v>1.38</v>
      </c>
      <c r="G33" s="47">
        <v>0</v>
      </c>
      <c r="H33" s="47">
        <v>0</v>
      </c>
      <c r="I33" s="47">
        <v>0</v>
      </c>
      <c r="J33" s="47">
        <v>1</v>
      </c>
      <c r="K33" s="47" t="s">
        <v>477</v>
      </c>
      <c r="L33" s="47">
        <v>1.38</v>
      </c>
      <c r="M33" s="47" t="s">
        <v>213</v>
      </c>
      <c r="N33" s="47">
        <v>1248</v>
      </c>
      <c r="O33" s="48">
        <v>45092</v>
      </c>
    </row>
    <row r="34" spans="1:15" x14ac:dyDescent="0.25">
      <c r="A34" s="47">
        <v>0</v>
      </c>
      <c r="B34" s="48">
        <v>45107</v>
      </c>
      <c r="C34" s="47"/>
      <c r="D34" s="47" t="s">
        <v>207</v>
      </c>
      <c r="E34" s="47" t="s">
        <v>208</v>
      </c>
      <c r="F34" s="47">
        <v>9424</v>
      </c>
      <c r="G34" s="47">
        <v>0</v>
      </c>
      <c r="H34" s="47">
        <v>0</v>
      </c>
      <c r="I34" s="47">
        <v>0</v>
      </c>
      <c r="J34" s="47">
        <v>1</v>
      </c>
      <c r="K34" s="47" t="s">
        <v>478</v>
      </c>
      <c r="L34" s="47">
        <v>9424</v>
      </c>
      <c r="M34" s="47" t="s">
        <v>476</v>
      </c>
      <c r="N34" s="47">
        <v>1251</v>
      </c>
      <c r="O34" s="48">
        <v>45107</v>
      </c>
    </row>
    <row r="35" spans="1:15" x14ac:dyDescent="0.25">
      <c r="A35" s="47">
        <v>0</v>
      </c>
      <c r="B35" s="48">
        <v>45107</v>
      </c>
      <c r="C35" s="47"/>
      <c r="D35" s="47" t="s">
        <v>207</v>
      </c>
      <c r="E35" s="47" t="s">
        <v>202</v>
      </c>
      <c r="F35" s="47">
        <v>30548.2</v>
      </c>
      <c r="G35" s="47">
        <v>0</v>
      </c>
      <c r="H35" s="47">
        <v>0</v>
      </c>
      <c r="I35" s="47">
        <v>0</v>
      </c>
      <c r="J35" s="47">
        <v>1</v>
      </c>
      <c r="K35" s="47" t="s">
        <v>479</v>
      </c>
      <c r="L35" s="47">
        <v>30548.2</v>
      </c>
      <c r="M35" s="47" t="s">
        <v>203</v>
      </c>
      <c r="N35" s="47">
        <v>1249</v>
      </c>
      <c r="O35" s="48">
        <v>45107</v>
      </c>
    </row>
    <row r="36" spans="1:15" x14ac:dyDescent="0.25">
      <c r="A36" s="47">
        <v>0</v>
      </c>
      <c r="B36" s="48">
        <v>45107</v>
      </c>
      <c r="C36" s="47"/>
      <c r="D36" s="47" t="s">
        <v>207</v>
      </c>
      <c r="E36" s="47" t="s">
        <v>202</v>
      </c>
      <c r="F36" s="47">
        <v>1684.95</v>
      </c>
      <c r="G36" s="47">
        <v>0</v>
      </c>
      <c r="H36" s="47">
        <v>0</v>
      </c>
      <c r="I36" s="47">
        <v>0</v>
      </c>
      <c r="J36" s="47">
        <v>1</v>
      </c>
      <c r="K36" s="47" t="s">
        <v>479</v>
      </c>
      <c r="L36" s="47">
        <v>1684.95</v>
      </c>
      <c r="M36" s="47" t="s">
        <v>204</v>
      </c>
      <c r="N36" s="47">
        <v>1249</v>
      </c>
      <c r="O36" s="48">
        <v>45107</v>
      </c>
    </row>
    <row r="37" spans="1:15" x14ac:dyDescent="0.25">
      <c r="A37" s="47">
        <v>0</v>
      </c>
      <c r="B37" s="48">
        <v>45107</v>
      </c>
      <c r="C37" s="47"/>
      <c r="D37" s="47" t="s">
        <v>207</v>
      </c>
      <c r="E37" s="47" t="s">
        <v>202</v>
      </c>
      <c r="F37" s="47">
        <v>313.52</v>
      </c>
      <c r="G37" s="47">
        <v>0</v>
      </c>
      <c r="H37" s="47">
        <v>0</v>
      </c>
      <c r="I37" s="47">
        <v>0</v>
      </c>
      <c r="J37" s="47">
        <v>1</v>
      </c>
      <c r="K37" s="47" t="s">
        <v>479</v>
      </c>
      <c r="L37" s="47">
        <v>313.52</v>
      </c>
      <c r="M37" s="47" t="s">
        <v>205</v>
      </c>
      <c r="N37" s="47">
        <v>1249</v>
      </c>
      <c r="O37" s="48">
        <v>45107</v>
      </c>
    </row>
    <row r="38" spans="1:15" x14ac:dyDescent="0.25">
      <c r="A38" s="47">
        <v>0</v>
      </c>
      <c r="B38" s="48">
        <v>45107</v>
      </c>
      <c r="C38" s="47"/>
      <c r="D38" s="47" t="s">
        <v>207</v>
      </c>
      <c r="E38" s="47" t="s">
        <v>202</v>
      </c>
      <c r="F38" s="47">
        <v>30.33</v>
      </c>
      <c r="G38" s="47">
        <v>0</v>
      </c>
      <c r="H38" s="47">
        <v>0</v>
      </c>
      <c r="I38" s="47">
        <v>0</v>
      </c>
      <c r="J38" s="47">
        <v>1</v>
      </c>
      <c r="K38" s="47" t="s">
        <v>479</v>
      </c>
      <c r="L38" s="47">
        <v>30.33</v>
      </c>
      <c r="M38" s="47" t="s">
        <v>206</v>
      </c>
      <c r="N38" s="47">
        <v>1249</v>
      </c>
      <c r="O38" s="48">
        <v>45107</v>
      </c>
    </row>
    <row r="39" spans="1:15" x14ac:dyDescent="0.25">
      <c r="A39" s="47">
        <v>0</v>
      </c>
      <c r="B39" s="48">
        <v>45107</v>
      </c>
      <c r="C39" s="47"/>
      <c r="D39" s="47" t="s">
        <v>207</v>
      </c>
      <c r="E39" s="47" t="s">
        <v>202</v>
      </c>
      <c r="F39" s="47">
        <v>57465.1</v>
      </c>
      <c r="G39" s="47">
        <v>0</v>
      </c>
      <c r="H39" s="47">
        <v>0</v>
      </c>
      <c r="I39" s="47">
        <v>0</v>
      </c>
      <c r="J39" s="47">
        <v>1</v>
      </c>
      <c r="K39" s="47" t="s">
        <v>480</v>
      </c>
      <c r="L39" s="47">
        <v>57465.1</v>
      </c>
      <c r="M39" s="47" t="s">
        <v>481</v>
      </c>
      <c r="N39" s="47">
        <v>1258</v>
      </c>
      <c r="O39" s="48">
        <v>45107</v>
      </c>
    </row>
    <row r="40" spans="1:15" x14ac:dyDescent="0.25">
      <c r="A40" s="47">
        <v>0</v>
      </c>
      <c r="B40" s="48">
        <v>45092</v>
      </c>
      <c r="C40" s="47"/>
      <c r="D40" s="47" t="s">
        <v>207</v>
      </c>
      <c r="E40" s="47" t="s">
        <v>208</v>
      </c>
      <c r="F40" s="47">
        <v>6243.66</v>
      </c>
      <c r="G40" s="47">
        <v>0</v>
      </c>
      <c r="H40" s="47">
        <v>0</v>
      </c>
      <c r="I40" s="47">
        <v>0</v>
      </c>
      <c r="J40" s="47">
        <v>1</v>
      </c>
      <c r="K40" s="47" t="s">
        <v>482</v>
      </c>
      <c r="L40" s="47">
        <v>6243.66</v>
      </c>
      <c r="M40" s="47" t="s">
        <v>209</v>
      </c>
      <c r="N40" s="47">
        <v>1248</v>
      </c>
      <c r="O40" s="48">
        <v>45092</v>
      </c>
    </row>
    <row r="41" spans="1:15" x14ac:dyDescent="0.25">
      <c r="A41" s="47">
        <v>0</v>
      </c>
      <c r="B41" s="48">
        <v>45092</v>
      </c>
      <c r="C41" s="47"/>
      <c r="D41" s="47" t="s">
        <v>207</v>
      </c>
      <c r="E41" s="47" t="s">
        <v>208</v>
      </c>
      <c r="F41" s="47">
        <v>378.48</v>
      </c>
      <c r="G41" s="47">
        <v>0</v>
      </c>
      <c r="H41" s="47">
        <v>0</v>
      </c>
      <c r="I41" s="47">
        <v>0</v>
      </c>
      <c r="J41" s="47">
        <v>1</v>
      </c>
      <c r="K41" s="47" t="s">
        <v>482</v>
      </c>
      <c r="L41" s="47">
        <v>378.48</v>
      </c>
      <c r="M41" s="47" t="s">
        <v>210</v>
      </c>
      <c r="N41" s="47">
        <v>1248</v>
      </c>
      <c r="O41" s="48">
        <v>45092</v>
      </c>
    </row>
    <row r="42" spans="1:15" x14ac:dyDescent="0.25">
      <c r="A42" s="47">
        <v>0</v>
      </c>
      <c r="B42" s="48">
        <v>45092</v>
      </c>
      <c r="C42" s="47"/>
      <c r="D42" s="47" t="s">
        <v>207</v>
      </c>
      <c r="E42" s="47" t="s">
        <v>211</v>
      </c>
      <c r="F42" s="47">
        <v>57.28</v>
      </c>
      <c r="G42" s="47">
        <v>0</v>
      </c>
      <c r="H42" s="47">
        <v>0</v>
      </c>
      <c r="I42" s="47">
        <v>0</v>
      </c>
      <c r="J42" s="47">
        <v>1</v>
      </c>
      <c r="K42" s="47" t="s">
        <v>482</v>
      </c>
      <c r="L42" s="47">
        <v>57.28</v>
      </c>
      <c r="M42" s="47" t="s">
        <v>212</v>
      </c>
      <c r="N42" s="47">
        <v>1248</v>
      </c>
      <c r="O42" s="48">
        <v>45092</v>
      </c>
    </row>
    <row r="43" spans="1:15" x14ac:dyDescent="0.25">
      <c r="A43" s="47">
        <v>0</v>
      </c>
      <c r="B43" s="48">
        <v>45092</v>
      </c>
      <c r="C43" s="47"/>
      <c r="D43" s="47" t="s">
        <v>207</v>
      </c>
      <c r="E43" s="47" t="s">
        <v>211</v>
      </c>
      <c r="F43" s="47">
        <v>5.94</v>
      </c>
      <c r="G43" s="47">
        <v>0</v>
      </c>
      <c r="H43" s="47">
        <v>0</v>
      </c>
      <c r="I43" s="47">
        <v>0</v>
      </c>
      <c r="J43" s="47">
        <v>1</v>
      </c>
      <c r="K43" s="47" t="s">
        <v>482</v>
      </c>
      <c r="L43" s="47">
        <v>5.94</v>
      </c>
      <c r="M43" s="47" t="s">
        <v>213</v>
      </c>
      <c r="N43" s="47">
        <v>1248</v>
      </c>
      <c r="O43" s="48">
        <v>45092</v>
      </c>
    </row>
    <row r="44" spans="1:15" x14ac:dyDescent="0.25">
      <c r="A44" s="47">
        <v>0</v>
      </c>
      <c r="B44" s="48">
        <v>45107</v>
      </c>
      <c r="C44" s="47"/>
      <c r="D44" s="47" t="s">
        <v>207</v>
      </c>
      <c r="E44" s="47" t="s">
        <v>186</v>
      </c>
      <c r="F44" s="47">
        <v>4200.8500000000004</v>
      </c>
      <c r="G44" s="47">
        <v>0</v>
      </c>
      <c r="H44" s="47">
        <v>0</v>
      </c>
      <c r="I44" s="47">
        <v>0</v>
      </c>
      <c r="J44" s="47">
        <v>1</v>
      </c>
      <c r="K44" s="47" t="s">
        <v>483</v>
      </c>
      <c r="L44" s="47">
        <v>4200.8500000000004</v>
      </c>
      <c r="M44" s="47" t="s">
        <v>187</v>
      </c>
      <c r="N44" s="47">
        <v>1251</v>
      </c>
      <c r="O44" s="48">
        <v>45107</v>
      </c>
    </row>
    <row r="45" spans="1:15" x14ac:dyDescent="0.25">
      <c r="A45" s="47">
        <v>0</v>
      </c>
      <c r="B45" s="48">
        <v>45107</v>
      </c>
      <c r="C45" s="47"/>
      <c r="D45" s="47" t="s">
        <v>207</v>
      </c>
      <c r="E45" s="47" t="s">
        <v>214</v>
      </c>
      <c r="F45" s="47">
        <v>233.16</v>
      </c>
      <c r="G45" s="47">
        <v>0</v>
      </c>
      <c r="H45" s="47">
        <v>0</v>
      </c>
      <c r="I45" s="47">
        <v>0</v>
      </c>
      <c r="J45" s="47">
        <v>1</v>
      </c>
      <c r="K45" s="47" t="s">
        <v>483</v>
      </c>
      <c r="L45" s="47">
        <v>233.16</v>
      </c>
      <c r="M45" s="47" t="s">
        <v>215</v>
      </c>
      <c r="N45" s="47">
        <v>1251</v>
      </c>
      <c r="O45" s="48">
        <v>45107</v>
      </c>
    </row>
    <row r="46" spans="1:15" x14ac:dyDescent="0.25">
      <c r="A46" s="47">
        <v>0</v>
      </c>
      <c r="B46" s="48">
        <v>45107</v>
      </c>
      <c r="C46" s="47"/>
      <c r="D46" s="47" t="s">
        <v>207</v>
      </c>
      <c r="E46" s="47" t="s">
        <v>188</v>
      </c>
      <c r="F46" s="47">
        <v>13.68</v>
      </c>
      <c r="G46" s="47">
        <v>0</v>
      </c>
      <c r="H46" s="47">
        <v>0</v>
      </c>
      <c r="I46" s="47">
        <v>0</v>
      </c>
      <c r="J46" s="47">
        <v>1</v>
      </c>
      <c r="K46" s="47" t="s">
        <v>483</v>
      </c>
      <c r="L46" s="47">
        <v>13.68</v>
      </c>
      <c r="M46" s="47" t="s">
        <v>189</v>
      </c>
      <c r="N46" s="47">
        <v>1251</v>
      </c>
      <c r="O46" s="48">
        <v>45107</v>
      </c>
    </row>
    <row r="47" spans="1:15" x14ac:dyDescent="0.25">
      <c r="A47" s="47">
        <v>0</v>
      </c>
      <c r="B47" s="48">
        <v>45107</v>
      </c>
      <c r="C47" s="47"/>
      <c r="D47" s="47" t="s">
        <v>207</v>
      </c>
      <c r="E47" s="47" t="s">
        <v>188</v>
      </c>
      <c r="F47" s="47">
        <v>6.4</v>
      </c>
      <c r="G47" s="47">
        <v>0</v>
      </c>
      <c r="H47" s="47">
        <v>0</v>
      </c>
      <c r="I47" s="47">
        <v>0</v>
      </c>
      <c r="J47" s="47">
        <v>1</v>
      </c>
      <c r="K47" s="47" t="s">
        <v>483</v>
      </c>
      <c r="L47" s="47">
        <v>6.4</v>
      </c>
      <c r="M47" s="47" t="s">
        <v>216</v>
      </c>
      <c r="N47" s="47">
        <v>1251</v>
      </c>
      <c r="O47" s="48">
        <v>45107</v>
      </c>
    </row>
    <row r="48" spans="1:15" x14ac:dyDescent="0.25">
      <c r="A48" s="47">
        <v>0</v>
      </c>
      <c r="B48" s="48">
        <v>45107</v>
      </c>
      <c r="C48" s="47"/>
      <c r="D48" s="47" t="s">
        <v>207</v>
      </c>
      <c r="E48" s="47" t="s">
        <v>208</v>
      </c>
      <c r="F48" s="47">
        <v>6243.74</v>
      </c>
      <c r="G48" s="47">
        <v>0</v>
      </c>
      <c r="H48" s="47">
        <v>0</v>
      </c>
      <c r="I48" s="47">
        <v>0</v>
      </c>
      <c r="J48" s="47">
        <v>1</v>
      </c>
      <c r="K48" s="47" t="s">
        <v>484</v>
      </c>
      <c r="L48" s="47">
        <v>6243.74</v>
      </c>
      <c r="M48" s="47" t="s">
        <v>209</v>
      </c>
      <c r="N48" s="47">
        <v>1251</v>
      </c>
      <c r="O48" s="48">
        <v>45107</v>
      </c>
    </row>
    <row r="49" spans="1:15" x14ac:dyDescent="0.25">
      <c r="A49" s="47">
        <v>0</v>
      </c>
      <c r="B49" s="48">
        <v>45107</v>
      </c>
      <c r="C49" s="47"/>
      <c r="D49" s="47" t="s">
        <v>207</v>
      </c>
      <c r="E49" s="47" t="s">
        <v>208</v>
      </c>
      <c r="F49" s="47">
        <v>378.5</v>
      </c>
      <c r="G49" s="47">
        <v>0</v>
      </c>
      <c r="H49" s="47">
        <v>0</v>
      </c>
      <c r="I49" s="47">
        <v>0</v>
      </c>
      <c r="J49" s="47">
        <v>1</v>
      </c>
      <c r="K49" s="47" t="s">
        <v>484</v>
      </c>
      <c r="L49" s="47">
        <v>378.5</v>
      </c>
      <c r="M49" s="47" t="s">
        <v>210</v>
      </c>
      <c r="N49" s="47">
        <v>1251</v>
      </c>
      <c r="O49" s="48">
        <v>45107</v>
      </c>
    </row>
    <row r="50" spans="1:15" x14ac:dyDescent="0.25">
      <c r="A50" s="47">
        <v>0</v>
      </c>
      <c r="B50" s="48">
        <v>45107</v>
      </c>
      <c r="C50" s="47"/>
      <c r="D50" s="47" t="s">
        <v>207</v>
      </c>
      <c r="E50" s="47" t="s">
        <v>211</v>
      </c>
      <c r="F50" s="47">
        <v>57.26</v>
      </c>
      <c r="G50" s="47">
        <v>0</v>
      </c>
      <c r="H50" s="47">
        <v>0</v>
      </c>
      <c r="I50" s="47">
        <v>0</v>
      </c>
      <c r="J50" s="47">
        <v>1</v>
      </c>
      <c r="K50" s="47" t="s">
        <v>484</v>
      </c>
      <c r="L50" s="47">
        <v>57.26</v>
      </c>
      <c r="M50" s="47" t="s">
        <v>212</v>
      </c>
      <c r="N50" s="47">
        <v>1251</v>
      </c>
      <c r="O50" s="48">
        <v>45107</v>
      </c>
    </row>
    <row r="51" spans="1:15" x14ac:dyDescent="0.25">
      <c r="A51" s="47">
        <v>0</v>
      </c>
      <c r="B51" s="48">
        <v>45107</v>
      </c>
      <c r="C51" s="47"/>
      <c r="D51" s="47" t="s">
        <v>207</v>
      </c>
      <c r="E51" s="47" t="s">
        <v>211</v>
      </c>
      <c r="F51" s="47">
        <v>5.94</v>
      </c>
      <c r="G51" s="47">
        <v>0</v>
      </c>
      <c r="H51" s="47">
        <v>0</v>
      </c>
      <c r="I51" s="47">
        <v>0</v>
      </c>
      <c r="J51" s="47">
        <v>1</v>
      </c>
      <c r="K51" s="47" t="s">
        <v>484</v>
      </c>
      <c r="L51" s="47">
        <v>5.94</v>
      </c>
      <c r="M51" s="47" t="s">
        <v>213</v>
      </c>
      <c r="N51" s="47">
        <v>1251</v>
      </c>
      <c r="O51" s="48">
        <v>45107</v>
      </c>
    </row>
    <row r="52" spans="1:15" x14ac:dyDescent="0.25">
      <c r="A52" s="47">
        <v>0</v>
      </c>
      <c r="B52" s="48">
        <v>45107</v>
      </c>
      <c r="C52" s="47"/>
      <c r="D52" s="47" t="s">
        <v>207</v>
      </c>
      <c r="E52" s="47" t="s">
        <v>202</v>
      </c>
      <c r="F52" s="47">
        <v>-0.6</v>
      </c>
      <c r="G52" s="47">
        <v>0</v>
      </c>
      <c r="H52" s="47">
        <v>0</v>
      </c>
      <c r="I52" s="47">
        <v>0</v>
      </c>
      <c r="J52" s="47">
        <v>1</v>
      </c>
      <c r="K52" s="47" t="s">
        <v>485</v>
      </c>
      <c r="L52" s="47">
        <v>-0.6</v>
      </c>
      <c r="M52" s="47" t="s">
        <v>203</v>
      </c>
      <c r="N52" s="47">
        <v>1249</v>
      </c>
      <c r="O52" s="48">
        <v>45107</v>
      </c>
    </row>
    <row r="53" spans="1:15" x14ac:dyDescent="0.25">
      <c r="A53" s="47">
        <v>0</v>
      </c>
      <c r="B53" s="48">
        <v>45092</v>
      </c>
      <c r="C53" s="47"/>
      <c r="D53" s="47" t="s">
        <v>207</v>
      </c>
      <c r="E53" s="47" t="s">
        <v>202</v>
      </c>
      <c r="F53" s="47">
        <v>30547.56</v>
      </c>
      <c r="G53" s="47">
        <v>0</v>
      </c>
      <c r="H53" s="47">
        <v>0</v>
      </c>
      <c r="I53" s="47">
        <v>0</v>
      </c>
      <c r="J53" s="47">
        <v>1</v>
      </c>
      <c r="K53" s="47" t="s">
        <v>486</v>
      </c>
      <c r="L53" s="47">
        <v>30547.56</v>
      </c>
      <c r="M53" s="47" t="s">
        <v>203</v>
      </c>
      <c r="N53" s="47">
        <v>1247</v>
      </c>
      <c r="O53" s="48">
        <v>45092</v>
      </c>
    </row>
    <row r="54" spans="1:15" x14ac:dyDescent="0.25">
      <c r="A54" s="47">
        <v>0</v>
      </c>
      <c r="B54" s="48">
        <v>45092</v>
      </c>
      <c r="C54" s="47"/>
      <c r="D54" s="47" t="s">
        <v>207</v>
      </c>
      <c r="E54" s="47" t="s">
        <v>202</v>
      </c>
      <c r="F54" s="47">
        <v>1684.92</v>
      </c>
      <c r="G54" s="47">
        <v>0</v>
      </c>
      <c r="H54" s="47">
        <v>0</v>
      </c>
      <c r="I54" s="47">
        <v>0</v>
      </c>
      <c r="J54" s="47">
        <v>1</v>
      </c>
      <c r="K54" s="47" t="s">
        <v>486</v>
      </c>
      <c r="L54" s="47">
        <v>1684.92</v>
      </c>
      <c r="M54" s="47" t="s">
        <v>204</v>
      </c>
      <c r="N54" s="47">
        <v>1247</v>
      </c>
      <c r="O54" s="48">
        <v>45092</v>
      </c>
    </row>
    <row r="55" spans="1:15" x14ac:dyDescent="0.25">
      <c r="A55" s="47">
        <v>0</v>
      </c>
      <c r="B55" s="48">
        <v>45092</v>
      </c>
      <c r="C55" s="47"/>
      <c r="D55" s="47" t="s">
        <v>207</v>
      </c>
      <c r="E55" s="47" t="s">
        <v>202</v>
      </c>
      <c r="F55" s="47">
        <v>313.54000000000002</v>
      </c>
      <c r="G55" s="47">
        <v>0</v>
      </c>
      <c r="H55" s="47">
        <v>0</v>
      </c>
      <c r="I55" s="47">
        <v>0</v>
      </c>
      <c r="J55" s="47">
        <v>1</v>
      </c>
      <c r="K55" s="47" t="s">
        <v>486</v>
      </c>
      <c r="L55" s="47">
        <v>313.54000000000002</v>
      </c>
      <c r="M55" s="47" t="s">
        <v>205</v>
      </c>
      <c r="N55" s="47">
        <v>1247</v>
      </c>
      <c r="O55" s="48">
        <v>45092</v>
      </c>
    </row>
    <row r="56" spans="1:15" x14ac:dyDescent="0.25">
      <c r="A56" s="47">
        <v>0</v>
      </c>
      <c r="B56" s="48">
        <v>45092</v>
      </c>
      <c r="C56" s="47"/>
      <c r="D56" s="47" t="s">
        <v>207</v>
      </c>
      <c r="E56" s="47" t="s">
        <v>202</v>
      </c>
      <c r="F56" s="47">
        <v>30.38</v>
      </c>
      <c r="G56" s="47">
        <v>0</v>
      </c>
      <c r="H56" s="47">
        <v>0</v>
      </c>
      <c r="I56" s="47">
        <v>0</v>
      </c>
      <c r="J56" s="47">
        <v>1</v>
      </c>
      <c r="K56" s="47" t="s">
        <v>486</v>
      </c>
      <c r="L56" s="47">
        <v>30.38</v>
      </c>
      <c r="M56" s="47" t="s">
        <v>206</v>
      </c>
      <c r="N56" s="47">
        <v>1247</v>
      </c>
      <c r="O56" s="48">
        <v>45092</v>
      </c>
    </row>
    <row r="57" spans="1:15" x14ac:dyDescent="0.25">
      <c r="A57" s="47">
        <v>0</v>
      </c>
      <c r="B57" s="48">
        <v>45106</v>
      </c>
      <c r="C57" s="47">
        <v>2023002</v>
      </c>
      <c r="D57" s="47" t="s">
        <v>413</v>
      </c>
      <c r="E57" s="47" t="s">
        <v>387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 t="s">
        <v>487</v>
      </c>
      <c r="L57" s="47">
        <v>0</v>
      </c>
      <c r="M57" s="47" t="s">
        <v>423</v>
      </c>
      <c r="N57" s="47">
        <v>1245</v>
      </c>
      <c r="O57" s="48">
        <v>45106</v>
      </c>
    </row>
    <row r="58" spans="1:15" x14ac:dyDescent="0.25">
      <c r="A58" s="47">
        <v>0</v>
      </c>
      <c r="B58" s="48">
        <v>45106</v>
      </c>
      <c r="C58" s="47">
        <v>2023002</v>
      </c>
      <c r="D58" s="47" t="s">
        <v>413</v>
      </c>
      <c r="E58" s="47" t="s">
        <v>388</v>
      </c>
      <c r="F58" s="47">
        <v>396.05</v>
      </c>
      <c r="G58" s="47">
        <v>0</v>
      </c>
      <c r="H58" s="47">
        <v>0</v>
      </c>
      <c r="I58" s="47">
        <v>0</v>
      </c>
      <c r="J58" s="47">
        <v>1</v>
      </c>
      <c r="K58" s="47" t="s">
        <v>487</v>
      </c>
      <c r="L58" s="47">
        <v>396.05</v>
      </c>
      <c r="M58" s="47" t="s">
        <v>424</v>
      </c>
      <c r="N58" s="47">
        <v>1245</v>
      </c>
      <c r="O58" s="48">
        <v>45106</v>
      </c>
    </row>
    <row r="59" spans="1:15" x14ac:dyDescent="0.25">
      <c r="A59" s="47">
        <v>0</v>
      </c>
      <c r="B59" s="48">
        <v>45086</v>
      </c>
      <c r="C59" s="47">
        <v>2023002</v>
      </c>
      <c r="D59" s="47" t="s">
        <v>413</v>
      </c>
      <c r="E59" s="47" t="s">
        <v>387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 t="s">
        <v>488</v>
      </c>
      <c r="L59" s="47">
        <v>0</v>
      </c>
      <c r="M59" s="47" t="s">
        <v>423</v>
      </c>
      <c r="N59" s="47">
        <v>1236</v>
      </c>
      <c r="O59" s="48">
        <v>45086</v>
      </c>
    </row>
    <row r="60" spans="1:15" x14ac:dyDescent="0.25">
      <c r="A60" s="47">
        <v>0</v>
      </c>
      <c r="B60" s="48">
        <v>45086</v>
      </c>
      <c r="C60" s="47">
        <v>2023002</v>
      </c>
      <c r="D60" s="47" t="s">
        <v>413</v>
      </c>
      <c r="E60" s="47" t="s">
        <v>388</v>
      </c>
      <c r="F60" s="47">
        <v>409.7</v>
      </c>
      <c r="G60" s="47">
        <v>0</v>
      </c>
      <c r="H60" s="47">
        <v>0</v>
      </c>
      <c r="I60" s="47">
        <v>0</v>
      </c>
      <c r="J60" s="47">
        <v>1</v>
      </c>
      <c r="K60" s="47" t="s">
        <v>488</v>
      </c>
      <c r="L60" s="47">
        <v>409.7</v>
      </c>
      <c r="M60" s="47" t="s">
        <v>424</v>
      </c>
      <c r="N60" s="47">
        <v>1236</v>
      </c>
      <c r="O60" s="48">
        <v>45086</v>
      </c>
    </row>
    <row r="61" spans="1:15" x14ac:dyDescent="0.25">
      <c r="A61" s="47">
        <v>0</v>
      </c>
      <c r="B61" s="48">
        <v>45082</v>
      </c>
      <c r="C61" s="47">
        <v>2023015</v>
      </c>
      <c r="D61" s="47" t="s">
        <v>409</v>
      </c>
      <c r="E61" s="47" t="s">
        <v>380</v>
      </c>
      <c r="F61" s="47">
        <v>677.94</v>
      </c>
      <c r="G61" s="47">
        <v>0</v>
      </c>
      <c r="H61" s="47">
        <v>0</v>
      </c>
      <c r="I61" s="47">
        <v>0</v>
      </c>
      <c r="J61" s="47">
        <v>1</v>
      </c>
      <c r="K61" s="47" t="s">
        <v>503</v>
      </c>
      <c r="L61" s="47">
        <v>677.94</v>
      </c>
      <c r="M61" s="47" t="s">
        <v>417</v>
      </c>
      <c r="N61" s="47">
        <v>1233</v>
      </c>
      <c r="O61" s="48">
        <v>45082</v>
      </c>
    </row>
    <row r="62" spans="1:15" x14ac:dyDescent="0.25">
      <c r="A62" s="47">
        <v>0</v>
      </c>
      <c r="B62" s="48">
        <v>45106</v>
      </c>
      <c r="C62" s="47">
        <v>2023015</v>
      </c>
      <c r="D62" s="47" t="s">
        <v>409</v>
      </c>
      <c r="E62" s="47" t="s">
        <v>380</v>
      </c>
      <c r="F62" s="47">
        <v>136.33000000000001</v>
      </c>
      <c r="G62" s="47">
        <v>0</v>
      </c>
      <c r="H62" s="47">
        <v>0</v>
      </c>
      <c r="I62" s="47">
        <v>0</v>
      </c>
      <c r="J62" s="47">
        <v>1</v>
      </c>
      <c r="K62" s="47" t="s">
        <v>504</v>
      </c>
      <c r="L62" s="47">
        <v>136.33000000000001</v>
      </c>
      <c r="M62" s="47" t="s">
        <v>417</v>
      </c>
      <c r="N62" s="47">
        <v>1242</v>
      </c>
      <c r="O62" s="48">
        <v>45106</v>
      </c>
    </row>
    <row r="63" spans="1:15" x14ac:dyDescent="0.25">
      <c r="A63" s="47">
        <v>0</v>
      </c>
      <c r="B63" s="48">
        <v>45106</v>
      </c>
      <c r="C63" s="47">
        <v>2023015</v>
      </c>
      <c r="D63" s="47" t="s">
        <v>409</v>
      </c>
      <c r="E63" s="47" t="s">
        <v>380</v>
      </c>
      <c r="F63" s="47">
        <v>711.83</v>
      </c>
      <c r="G63" s="47">
        <v>0</v>
      </c>
      <c r="H63" s="47">
        <v>0</v>
      </c>
      <c r="I63" s="47">
        <v>0</v>
      </c>
      <c r="J63" s="47">
        <v>1</v>
      </c>
      <c r="K63" s="47" t="s">
        <v>505</v>
      </c>
      <c r="L63" s="47">
        <v>711.83</v>
      </c>
      <c r="M63" s="47" t="s">
        <v>417</v>
      </c>
      <c r="N63" s="47">
        <v>1242</v>
      </c>
      <c r="O63" s="48">
        <v>45106</v>
      </c>
    </row>
    <row r="64" spans="1:15" x14ac:dyDescent="0.25">
      <c r="A64" s="47">
        <v>0</v>
      </c>
      <c r="B64" s="48">
        <v>45107</v>
      </c>
      <c r="C64" s="47"/>
      <c r="D64" s="47" t="s">
        <v>224</v>
      </c>
      <c r="E64" s="47" t="s">
        <v>226</v>
      </c>
      <c r="F64" s="47">
        <v>13983.94</v>
      </c>
      <c r="G64" s="47">
        <v>0</v>
      </c>
      <c r="H64" s="47">
        <v>0</v>
      </c>
      <c r="I64" s="47">
        <v>0</v>
      </c>
      <c r="J64" s="47">
        <v>1</v>
      </c>
      <c r="K64" s="47" t="s">
        <v>507</v>
      </c>
      <c r="L64" s="47">
        <v>13983.94</v>
      </c>
      <c r="M64" s="47" t="s">
        <v>225</v>
      </c>
      <c r="N64" s="47">
        <v>1252</v>
      </c>
      <c r="O64" s="48">
        <v>45107</v>
      </c>
    </row>
    <row r="65" spans="1:15" x14ac:dyDescent="0.25">
      <c r="A65" s="47">
        <v>0</v>
      </c>
      <c r="B65" s="48">
        <v>45107</v>
      </c>
      <c r="C65" s="47"/>
      <c r="D65" s="47" t="s">
        <v>224</v>
      </c>
      <c r="E65" s="47" t="s">
        <v>226</v>
      </c>
      <c r="F65" s="47">
        <v>850.08</v>
      </c>
      <c r="G65" s="47">
        <v>0</v>
      </c>
      <c r="H65" s="47">
        <v>0</v>
      </c>
      <c r="I65" s="47">
        <v>0</v>
      </c>
      <c r="J65" s="47">
        <v>1</v>
      </c>
      <c r="K65" s="47" t="s">
        <v>507</v>
      </c>
      <c r="L65" s="47">
        <v>850.08</v>
      </c>
      <c r="M65" s="47" t="s">
        <v>227</v>
      </c>
      <c r="N65" s="47">
        <v>1252</v>
      </c>
      <c r="O65" s="48">
        <v>45107</v>
      </c>
    </row>
    <row r="66" spans="1:15" x14ac:dyDescent="0.25">
      <c r="A66" s="47">
        <v>0</v>
      </c>
      <c r="B66" s="48">
        <v>45107</v>
      </c>
      <c r="C66" s="47"/>
      <c r="D66" s="47" t="s">
        <v>224</v>
      </c>
      <c r="E66" s="47" t="s">
        <v>226</v>
      </c>
      <c r="F66" s="47">
        <v>115.7</v>
      </c>
      <c r="G66" s="47">
        <v>0</v>
      </c>
      <c r="H66" s="47">
        <v>0</v>
      </c>
      <c r="I66" s="47">
        <v>0</v>
      </c>
      <c r="J66" s="47">
        <v>1</v>
      </c>
      <c r="K66" s="47" t="s">
        <v>507</v>
      </c>
      <c r="L66" s="47">
        <v>115.7</v>
      </c>
      <c r="M66" s="47" t="s">
        <v>228</v>
      </c>
      <c r="N66" s="47">
        <v>1252</v>
      </c>
      <c r="O66" s="48">
        <v>45107</v>
      </c>
    </row>
    <row r="67" spans="1:15" x14ac:dyDescent="0.25">
      <c r="A67" s="47">
        <v>0</v>
      </c>
      <c r="B67" s="48">
        <v>45107</v>
      </c>
      <c r="C67" s="47"/>
      <c r="D67" s="47" t="s">
        <v>224</v>
      </c>
      <c r="E67" s="47" t="s">
        <v>226</v>
      </c>
      <c r="F67" s="47">
        <v>13.32</v>
      </c>
      <c r="G67" s="47">
        <v>0</v>
      </c>
      <c r="H67" s="47">
        <v>0</v>
      </c>
      <c r="I67" s="47">
        <v>0</v>
      </c>
      <c r="J67" s="47">
        <v>1</v>
      </c>
      <c r="K67" s="47" t="s">
        <v>507</v>
      </c>
      <c r="L67" s="47">
        <v>13.32</v>
      </c>
      <c r="M67" s="47" t="s">
        <v>229</v>
      </c>
      <c r="N67" s="47">
        <v>1252</v>
      </c>
      <c r="O67" s="48">
        <v>45107</v>
      </c>
    </row>
    <row r="68" spans="1:15" x14ac:dyDescent="0.25">
      <c r="A68" s="47">
        <v>0</v>
      </c>
      <c r="B68" s="48">
        <v>45107</v>
      </c>
      <c r="C68" s="47"/>
      <c r="D68" s="47" t="s">
        <v>224</v>
      </c>
      <c r="E68" s="47" t="s">
        <v>226</v>
      </c>
      <c r="F68" s="47">
        <v>13983.69</v>
      </c>
      <c r="G68" s="47">
        <v>0</v>
      </c>
      <c r="H68" s="47">
        <v>0</v>
      </c>
      <c r="I68" s="47">
        <v>0</v>
      </c>
      <c r="J68" s="47">
        <v>1</v>
      </c>
      <c r="K68" s="47" t="s">
        <v>508</v>
      </c>
      <c r="L68" s="47">
        <v>13983.69</v>
      </c>
      <c r="M68" s="47" t="s">
        <v>225</v>
      </c>
      <c r="N68" s="47">
        <v>1252</v>
      </c>
      <c r="O68" s="48">
        <v>45107</v>
      </c>
    </row>
    <row r="69" spans="1:15" x14ac:dyDescent="0.25">
      <c r="A69" s="47">
        <v>0</v>
      </c>
      <c r="B69" s="48">
        <v>45107</v>
      </c>
      <c r="C69" s="47"/>
      <c r="D69" s="47" t="s">
        <v>224</v>
      </c>
      <c r="E69" s="47" t="s">
        <v>226</v>
      </c>
      <c r="F69" s="47">
        <v>850.07</v>
      </c>
      <c r="G69" s="47">
        <v>0</v>
      </c>
      <c r="H69" s="47">
        <v>0</v>
      </c>
      <c r="I69" s="47">
        <v>0</v>
      </c>
      <c r="J69" s="47">
        <v>1</v>
      </c>
      <c r="K69" s="47" t="s">
        <v>508</v>
      </c>
      <c r="L69" s="47">
        <v>850.07</v>
      </c>
      <c r="M69" s="47" t="s">
        <v>227</v>
      </c>
      <c r="N69" s="47">
        <v>1252</v>
      </c>
      <c r="O69" s="48">
        <v>45107</v>
      </c>
    </row>
    <row r="70" spans="1:15" x14ac:dyDescent="0.25">
      <c r="A70" s="47">
        <v>0</v>
      </c>
      <c r="B70" s="48">
        <v>45107</v>
      </c>
      <c r="C70" s="47"/>
      <c r="D70" s="47" t="s">
        <v>224</v>
      </c>
      <c r="E70" s="47" t="s">
        <v>226</v>
      </c>
      <c r="F70" s="47">
        <v>115.71</v>
      </c>
      <c r="G70" s="47">
        <v>0</v>
      </c>
      <c r="H70" s="47">
        <v>0</v>
      </c>
      <c r="I70" s="47">
        <v>0</v>
      </c>
      <c r="J70" s="47">
        <v>1</v>
      </c>
      <c r="K70" s="47" t="s">
        <v>508</v>
      </c>
      <c r="L70" s="47">
        <v>115.71</v>
      </c>
      <c r="M70" s="47" t="s">
        <v>228</v>
      </c>
      <c r="N70" s="47">
        <v>1252</v>
      </c>
      <c r="O70" s="48">
        <v>45107</v>
      </c>
    </row>
    <row r="71" spans="1:15" x14ac:dyDescent="0.25">
      <c r="A71" s="47">
        <v>0</v>
      </c>
      <c r="B71" s="48">
        <v>45107</v>
      </c>
      <c r="C71" s="47"/>
      <c r="D71" s="47" t="s">
        <v>224</v>
      </c>
      <c r="E71" s="47" t="s">
        <v>226</v>
      </c>
      <c r="F71" s="47">
        <v>13.35</v>
      </c>
      <c r="G71" s="47">
        <v>0</v>
      </c>
      <c r="H71" s="47">
        <v>0</v>
      </c>
      <c r="I71" s="47">
        <v>0</v>
      </c>
      <c r="J71" s="47">
        <v>1</v>
      </c>
      <c r="K71" s="47" t="s">
        <v>508</v>
      </c>
      <c r="L71" s="47">
        <v>13.35</v>
      </c>
      <c r="M71" s="47" t="s">
        <v>229</v>
      </c>
      <c r="N71" s="47">
        <v>1252</v>
      </c>
      <c r="O71" s="48">
        <v>45107</v>
      </c>
    </row>
    <row r="72" spans="1:15" x14ac:dyDescent="0.25">
      <c r="A72" s="47">
        <v>0</v>
      </c>
      <c r="B72" s="48">
        <v>45107</v>
      </c>
      <c r="C72" s="47"/>
      <c r="D72" s="47" t="s">
        <v>224</v>
      </c>
      <c r="E72" s="47" t="s">
        <v>509</v>
      </c>
      <c r="F72" s="47">
        <v>0.01</v>
      </c>
      <c r="G72" s="47">
        <v>0</v>
      </c>
      <c r="H72" s="47">
        <v>0</v>
      </c>
      <c r="I72" s="47">
        <v>0</v>
      </c>
      <c r="J72" s="47">
        <v>1</v>
      </c>
      <c r="K72" s="47" t="s">
        <v>510</v>
      </c>
      <c r="L72" s="47">
        <v>0.01</v>
      </c>
      <c r="M72" s="47" t="s">
        <v>225</v>
      </c>
      <c r="N72" s="47">
        <v>1252</v>
      </c>
      <c r="O72" s="48">
        <v>45107</v>
      </c>
    </row>
    <row r="73" spans="1:15" x14ac:dyDescent="0.25">
      <c r="A73" s="47">
        <v>0</v>
      </c>
      <c r="B73" s="48">
        <v>45105</v>
      </c>
      <c r="C73" s="47">
        <v>2023003</v>
      </c>
      <c r="D73" s="47" t="s">
        <v>412</v>
      </c>
      <c r="E73" s="47" t="s">
        <v>386</v>
      </c>
      <c r="F73" s="47">
        <v>1507.7</v>
      </c>
      <c r="G73" s="47">
        <v>0</v>
      </c>
      <c r="H73" s="47">
        <v>0</v>
      </c>
      <c r="I73" s="47">
        <v>0</v>
      </c>
      <c r="J73" s="47">
        <v>1</v>
      </c>
      <c r="K73" s="47" t="s">
        <v>511</v>
      </c>
      <c r="L73" s="47">
        <v>1507.7</v>
      </c>
      <c r="M73" s="47" t="s">
        <v>422</v>
      </c>
      <c r="N73" s="47">
        <v>1240</v>
      </c>
      <c r="O73" s="48">
        <v>45105</v>
      </c>
    </row>
    <row r="74" spans="1:15" x14ac:dyDescent="0.25">
      <c r="A74" s="47">
        <v>0</v>
      </c>
      <c r="B74" s="48">
        <v>45105</v>
      </c>
      <c r="C74" s="47">
        <v>2023003</v>
      </c>
      <c r="D74" s="47" t="s">
        <v>412</v>
      </c>
      <c r="E74" s="47" t="s">
        <v>386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 t="s">
        <v>511</v>
      </c>
      <c r="L74" s="47">
        <v>0</v>
      </c>
      <c r="M74" s="47" t="s">
        <v>423</v>
      </c>
      <c r="N74" s="47">
        <v>1240</v>
      </c>
      <c r="O74" s="48">
        <v>45105</v>
      </c>
    </row>
    <row r="75" spans="1:15" x14ac:dyDescent="0.25">
      <c r="A75" s="47">
        <v>0</v>
      </c>
      <c r="B75" s="48">
        <v>45086</v>
      </c>
      <c r="C75" s="47">
        <v>2023003</v>
      </c>
      <c r="D75" s="47" t="s">
        <v>412</v>
      </c>
      <c r="E75" s="47" t="s">
        <v>386</v>
      </c>
      <c r="F75" s="47">
        <v>1003.56</v>
      </c>
      <c r="G75" s="47">
        <v>0</v>
      </c>
      <c r="H75" s="47">
        <v>0</v>
      </c>
      <c r="I75" s="47">
        <v>0</v>
      </c>
      <c r="J75" s="47">
        <v>1</v>
      </c>
      <c r="K75" s="47" t="s">
        <v>512</v>
      </c>
      <c r="L75" s="47">
        <v>1003.56</v>
      </c>
      <c r="M75" s="47" t="s">
        <v>422</v>
      </c>
      <c r="N75" s="47">
        <v>1237</v>
      </c>
      <c r="O75" s="48">
        <v>45086</v>
      </c>
    </row>
    <row r="76" spans="1:15" x14ac:dyDescent="0.25">
      <c r="A76" s="47">
        <v>0</v>
      </c>
      <c r="B76" s="48">
        <v>45086</v>
      </c>
      <c r="C76" s="47">
        <v>2023003</v>
      </c>
      <c r="D76" s="47" t="s">
        <v>412</v>
      </c>
      <c r="E76" s="47" t="s">
        <v>386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 t="s">
        <v>512</v>
      </c>
      <c r="L76" s="47">
        <v>0</v>
      </c>
      <c r="M76" s="47" t="s">
        <v>423</v>
      </c>
      <c r="N76" s="47">
        <v>1237</v>
      </c>
      <c r="O76" s="48">
        <v>45086</v>
      </c>
    </row>
    <row r="77" spans="1:15" x14ac:dyDescent="0.25">
      <c r="A77" s="47">
        <v>0</v>
      </c>
      <c r="B77" s="48">
        <v>45082</v>
      </c>
      <c r="C77" s="47">
        <v>2023115</v>
      </c>
      <c r="D77" s="47" t="s">
        <v>519</v>
      </c>
      <c r="E77" s="47" t="s">
        <v>520</v>
      </c>
      <c r="F77" s="47">
        <v>3885.66</v>
      </c>
      <c r="G77" s="47">
        <v>0</v>
      </c>
      <c r="H77" s="47">
        <v>0</v>
      </c>
      <c r="I77" s="47">
        <v>0</v>
      </c>
      <c r="J77" s="47">
        <v>1</v>
      </c>
      <c r="K77" s="47" t="s">
        <v>521</v>
      </c>
      <c r="L77" s="47">
        <v>3885.66</v>
      </c>
      <c r="M77" s="47" t="s">
        <v>285</v>
      </c>
      <c r="N77" s="47">
        <v>1235</v>
      </c>
      <c r="O77" s="48">
        <v>45082</v>
      </c>
    </row>
    <row r="78" spans="1:15" x14ac:dyDescent="0.25">
      <c r="A78" s="47">
        <v>0</v>
      </c>
      <c r="B78" s="48">
        <v>45107</v>
      </c>
      <c r="C78" s="47"/>
      <c r="D78" s="47" t="s">
        <v>251</v>
      </c>
      <c r="E78" s="47" t="s">
        <v>186</v>
      </c>
      <c r="F78" s="47">
        <v>1536.62</v>
      </c>
      <c r="G78" s="47">
        <v>0</v>
      </c>
      <c r="H78" s="47">
        <v>0</v>
      </c>
      <c r="I78" s="47">
        <v>0</v>
      </c>
      <c r="J78" s="47">
        <v>1</v>
      </c>
      <c r="K78" s="47" t="s">
        <v>530</v>
      </c>
      <c r="L78" s="47">
        <v>1536.62</v>
      </c>
      <c r="M78" s="47" t="s">
        <v>187</v>
      </c>
      <c r="N78" s="47">
        <v>1254</v>
      </c>
      <c r="O78" s="48">
        <v>45107</v>
      </c>
    </row>
    <row r="79" spans="1:15" x14ac:dyDescent="0.25">
      <c r="A79" s="47">
        <v>0</v>
      </c>
      <c r="B79" s="48">
        <v>45107</v>
      </c>
      <c r="C79" s="47"/>
      <c r="D79" s="47" t="s">
        <v>251</v>
      </c>
      <c r="E79" s="47" t="s">
        <v>214</v>
      </c>
      <c r="F79" s="47">
        <v>92.47</v>
      </c>
      <c r="G79" s="47">
        <v>0</v>
      </c>
      <c r="H79" s="47">
        <v>0</v>
      </c>
      <c r="I79" s="47">
        <v>0</v>
      </c>
      <c r="J79" s="47">
        <v>1</v>
      </c>
      <c r="K79" s="47" t="s">
        <v>530</v>
      </c>
      <c r="L79" s="47">
        <v>92.47</v>
      </c>
      <c r="M79" s="47" t="s">
        <v>215</v>
      </c>
      <c r="N79" s="47">
        <v>1254</v>
      </c>
      <c r="O79" s="48">
        <v>45107</v>
      </c>
    </row>
    <row r="80" spans="1:15" x14ac:dyDescent="0.25">
      <c r="A80" s="47">
        <v>0</v>
      </c>
      <c r="B80" s="48">
        <v>45107</v>
      </c>
      <c r="C80" s="47"/>
      <c r="D80" s="47" t="s">
        <v>251</v>
      </c>
      <c r="E80" s="47" t="s">
        <v>188</v>
      </c>
      <c r="F80" s="47">
        <v>8.06</v>
      </c>
      <c r="G80" s="47">
        <v>0</v>
      </c>
      <c r="H80" s="47">
        <v>0</v>
      </c>
      <c r="I80" s="47">
        <v>0</v>
      </c>
      <c r="J80" s="47">
        <v>1</v>
      </c>
      <c r="K80" s="47" t="s">
        <v>530</v>
      </c>
      <c r="L80" s="47">
        <v>8.06</v>
      </c>
      <c r="M80" s="47" t="s">
        <v>189</v>
      </c>
      <c r="N80" s="47">
        <v>1254</v>
      </c>
      <c r="O80" s="48">
        <v>45107</v>
      </c>
    </row>
    <row r="81" spans="1:15" x14ac:dyDescent="0.25">
      <c r="A81" s="47">
        <v>0</v>
      </c>
      <c r="B81" s="48">
        <v>45107</v>
      </c>
      <c r="C81" s="47"/>
      <c r="D81" s="47" t="s">
        <v>251</v>
      </c>
      <c r="E81" s="47" t="s">
        <v>188</v>
      </c>
      <c r="F81" s="47">
        <v>1.86</v>
      </c>
      <c r="G81" s="47">
        <v>0</v>
      </c>
      <c r="H81" s="47">
        <v>0</v>
      </c>
      <c r="I81" s="47">
        <v>0</v>
      </c>
      <c r="J81" s="47">
        <v>1</v>
      </c>
      <c r="K81" s="47" t="s">
        <v>530</v>
      </c>
      <c r="L81" s="47">
        <v>1.86</v>
      </c>
      <c r="M81" s="47" t="s">
        <v>216</v>
      </c>
      <c r="N81" s="47">
        <v>1254</v>
      </c>
      <c r="O81" s="48">
        <v>45107</v>
      </c>
    </row>
    <row r="82" spans="1:15" x14ac:dyDescent="0.25">
      <c r="A82" s="47">
        <v>0</v>
      </c>
      <c r="B82" s="48">
        <v>45107</v>
      </c>
      <c r="C82" s="47"/>
      <c r="D82" s="47" t="s">
        <v>251</v>
      </c>
      <c r="E82" s="47" t="s">
        <v>214</v>
      </c>
      <c r="F82" s="47">
        <v>2992.83</v>
      </c>
      <c r="G82" s="47">
        <v>0</v>
      </c>
      <c r="H82" s="47">
        <v>0</v>
      </c>
      <c r="I82" s="47">
        <v>0</v>
      </c>
      <c r="J82" s="47">
        <v>1</v>
      </c>
      <c r="K82" s="47" t="s">
        <v>531</v>
      </c>
      <c r="L82" s="47">
        <v>2992.83</v>
      </c>
      <c r="M82" s="47" t="s">
        <v>474</v>
      </c>
      <c r="N82" s="47">
        <v>1254</v>
      </c>
      <c r="O82" s="48">
        <v>45107</v>
      </c>
    </row>
    <row r="83" spans="1:15" x14ac:dyDescent="0.25">
      <c r="A83" s="47">
        <v>0</v>
      </c>
      <c r="B83" s="48">
        <v>45107</v>
      </c>
      <c r="C83" s="47"/>
      <c r="D83" s="47" t="s">
        <v>251</v>
      </c>
      <c r="E83" s="47" t="s">
        <v>186</v>
      </c>
      <c r="F83" s="47">
        <v>1536.64</v>
      </c>
      <c r="G83" s="47">
        <v>0</v>
      </c>
      <c r="H83" s="47">
        <v>0</v>
      </c>
      <c r="I83" s="47">
        <v>0</v>
      </c>
      <c r="J83" s="47">
        <v>1</v>
      </c>
      <c r="K83" s="47" t="s">
        <v>532</v>
      </c>
      <c r="L83" s="47">
        <v>1536.64</v>
      </c>
      <c r="M83" s="47" t="s">
        <v>187</v>
      </c>
      <c r="N83" s="47">
        <v>1254</v>
      </c>
      <c r="O83" s="48">
        <v>45107</v>
      </c>
    </row>
    <row r="84" spans="1:15" x14ac:dyDescent="0.25">
      <c r="A84" s="47">
        <v>0</v>
      </c>
      <c r="B84" s="48">
        <v>45107</v>
      </c>
      <c r="C84" s="47"/>
      <c r="D84" s="47" t="s">
        <v>251</v>
      </c>
      <c r="E84" s="47" t="s">
        <v>214</v>
      </c>
      <c r="F84" s="47">
        <v>92.48</v>
      </c>
      <c r="G84" s="47">
        <v>0</v>
      </c>
      <c r="H84" s="47">
        <v>0</v>
      </c>
      <c r="I84" s="47">
        <v>0</v>
      </c>
      <c r="J84" s="47">
        <v>1</v>
      </c>
      <c r="K84" s="47" t="s">
        <v>532</v>
      </c>
      <c r="L84" s="47">
        <v>92.48</v>
      </c>
      <c r="M84" s="47" t="s">
        <v>215</v>
      </c>
      <c r="N84" s="47">
        <v>1254</v>
      </c>
      <c r="O84" s="48">
        <v>45107</v>
      </c>
    </row>
    <row r="85" spans="1:15" x14ac:dyDescent="0.25">
      <c r="A85" s="47">
        <v>0</v>
      </c>
      <c r="B85" s="48">
        <v>45107</v>
      </c>
      <c r="C85" s="47"/>
      <c r="D85" s="47" t="s">
        <v>251</v>
      </c>
      <c r="E85" s="47" t="s">
        <v>188</v>
      </c>
      <c r="F85" s="47">
        <v>8.0500000000000007</v>
      </c>
      <c r="G85" s="47">
        <v>0</v>
      </c>
      <c r="H85" s="47">
        <v>0</v>
      </c>
      <c r="I85" s="47">
        <v>0</v>
      </c>
      <c r="J85" s="47">
        <v>1</v>
      </c>
      <c r="K85" s="47" t="s">
        <v>532</v>
      </c>
      <c r="L85" s="47">
        <v>8.0500000000000007</v>
      </c>
      <c r="M85" s="47" t="s">
        <v>189</v>
      </c>
      <c r="N85" s="47">
        <v>1254</v>
      </c>
      <c r="O85" s="48">
        <v>45107</v>
      </c>
    </row>
    <row r="86" spans="1:15" x14ac:dyDescent="0.25">
      <c r="A86" s="47">
        <v>0</v>
      </c>
      <c r="B86" s="48">
        <v>45107</v>
      </c>
      <c r="C86" s="47"/>
      <c r="D86" s="47" t="s">
        <v>251</v>
      </c>
      <c r="E86" s="47" t="s">
        <v>188</v>
      </c>
      <c r="F86" s="47">
        <v>1.85</v>
      </c>
      <c r="G86" s="47">
        <v>0</v>
      </c>
      <c r="H86" s="47">
        <v>0</v>
      </c>
      <c r="I86" s="47">
        <v>0</v>
      </c>
      <c r="J86" s="47">
        <v>1</v>
      </c>
      <c r="K86" s="47" t="s">
        <v>532</v>
      </c>
      <c r="L86" s="47">
        <v>1.85</v>
      </c>
      <c r="M86" s="47" t="s">
        <v>216</v>
      </c>
      <c r="N86" s="47">
        <v>1254</v>
      </c>
      <c r="O86" s="48">
        <v>45107</v>
      </c>
    </row>
    <row r="87" spans="1:15" x14ac:dyDescent="0.25">
      <c r="A87" s="47">
        <v>0</v>
      </c>
      <c r="B87" s="48">
        <v>45107</v>
      </c>
      <c r="C87" s="47"/>
      <c r="D87" s="47" t="s">
        <v>252</v>
      </c>
      <c r="E87" s="47" t="s">
        <v>266</v>
      </c>
      <c r="F87" s="47">
        <v>46.16</v>
      </c>
      <c r="G87" s="47">
        <v>0</v>
      </c>
      <c r="H87" s="47">
        <v>0</v>
      </c>
      <c r="I87" s="47">
        <v>0</v>
      </c>
      <c r="J87" s="47">
        <v>1</v>
      </c>
      <c r="K87" s="47" t="s">
        <v>539</v>
      </c>
      <c r="L87" s="47">
        <v>46.16</v>
      </c>
      <c r="M87" s="47" t="s">
        <v>267</v>
      </c>
      <c r="N87" s="47">
        <v>1257</v>
      </c>
      <c r="O87" s="48">
        <v>45107</v>
      </c>
    </row>
    <row r="88" spans="1:15" x14ac:dyDescent="0.25">
      <c r="A88" s="47">
        <v>0</v>
      </c>
      <c r="B88" s="48">
        <v>45107</v>
      </c>
      <c r="C88" s="47"/>
      <c r="D88" s="47" t="s">
        <v>252</v>
      </c>
      <c r="E88" s="47" t="s">
        <v>268</v>
      </c>
      <c r="F88" s="47">
        <v>2.5</v>
      </c>
      <c r="G88" s="47">
        <v>0</v>
      </c>
      <c r="H88" s="47">
        <v>0</v>
      </c>
      <c r="I88" s="47">
        <v>0</v>
      </c>
      <c r="J88" s="47">
        <v>1</v>
      </c>
      <c r="K88" s="47" t="s">
        <v>539</v>
      </c>
      <c r="L88" s="47">
        <v>2.5</v>
      </c>
      <c r="M88" s="47" t="s">
        <v>269</v>
      </c>
      <c r="N88" s="47">
        <v>1257</v>
      </c>
      <c r="O88" s="48">
        <v>45107</v>
      </c>
    </row>
    <row r="89" spans="1:15" x14ac:dyDescent="0.25">
      <c r="A89" s="47">
        <v>0</v>
      </c>
      <c r="B89" s="48">
        <v>45107</v>
      </c>
      <c r="C89" s="47"/>
      <c r="D89" s="47" t="s">
        <v>252</v>
      </c>
      <c r="E89" s="47" t="s">
        <v>270</v>
      </c>
      <c r="F89" s="47">
        <v>1.31</v>
      </c>
      <c r="G89" s="47">
        <v>0</v>
      </c>
      <c r="H89" s="47">
        <v>0</v>
      </c>
      <c r="I89" s="47">
        <v>0</v>
      </c>
      <c r="J89" s="47">
        <v>1</v>
      </c>
      <c r="K89" s="47" t="s">
        <v>539</v>
      </c>
      <c r="L89" s="47">
        <v>1.31</v>
      </c>
      <c r="M89" s="47" t="s">
        <v>271</v>
      </c>
      <c r="N89" s="47">
        <v>1257</v>
      </c>
      <c r="O89" s="48">
        <v>45107</v>
      </c>
    </row>
    <row r="90" spans="1:15" x14ac:dyDescent="0.25">
      <c r="A90" s="47">
        <v>0</v>
      </c>
      <c r="B90" s="48">
        <v>45107</v>
      </c>
      <c r="C90" s="47"/>
      <c r="D90" s="47" t="s">
        <v>252</v>
      </c>
      <c r="E90" s="47" t="s">
        <v>253</v>
      </c>
      <c r="F90" s="47">
        <v>84.71</v>
      </c>
      <c r="G90" s="47">
        <v>0</v>
      </c>
      <c r="H90" s="47">
        <v>0</v>
      </c>
      <c r="I90" s="47">
        <v>0</v>
      </c>
      <c r="J90" s="47">
        <v>1</v>
      </c>
      <c r="K90" s="47" t="s">
        <v>540</v>
      </c>
      <c r="L90" s="47">
        <v>84.71</v>
      </c>
      <c r="M90" s="47" t="s">
        <v>254</v>
      </c>
      <c r="N90" s="47">
        <v>1257</v>
      </c>
      <c r="O90" s="48">
        <v>45107</v>
      </c>
    </row>
    <row r="91" spans="1:15" x14ac:dyDescent="0.25">
      <c r="A91" s="47">
        <v>0</v>
      </c>
      <c r="B91" s="48">
        <v>45107</v>
      </c>
      <c r="C91" s="47"/>
      <c r="D91" s="47" t="s">
        <v>252</v>
      </c>
      <c r="E91" s="47" t="s">
        <v>253</v>
      </c>
      <c r="F91" s="47">
        <v>16.97</v>
      </c>
      <c r="G91" s="47">
        <v>0</v>
      </c>
      <c r="H91" s="47">
        <v>0</v>
      </c>
      <c r="I91" s="47">
        <v>0</v>
      </c>
      <c r="J91" s="47">
        <v>1</v>
      </c>
      <c r="K91" s="47" t="s">
        <v>540</v>
      </c>
      <c r="L91" s="47">
        <v>16.97</v>
      </c>
      <c r="M91" s="47" t="s">
        <v>255</v>
      </c>
      <c r="N91" s="47">
        <v>1257</v>
      </c>
      <c r="O91" s="48">
        <v>45107</v>
      </c>
    </row>
    <row r="92" spans="1:15" x14ac:dyDescent="0.25">
      <c r="A92" s="47">
        <v>0</v>
      </c>
      <c r="B92" s="48">
        <v>45107</v>
      </c>
      <c r="C92" s="47"/>
      <c r="D92" s="47" t="s">
        <v>252</v>
      </c>
      <c r="E92" s="47" t="s">
        <v>261</v>
      </c>
      <c r="F92" s="47">
        <v>384.71</v>
      </c>
      <c r="G92" s="47">
        <v>0</v>
      </c>
      <c r="H92" s="47">
        <v>0</v>
      </c>
      <c r="I92" s="47">
        <v>0</v>
      </c>
      <c r="J92" s="47">
        <v>1</v>
      </c>
      <c r="K92" s="47" t="s">
        <v>541</v>
      </c>
      <c r="L92" s="47">
        <v>384.71</v>
      </c>
      <c r="M92" s="47" t="s">
        <v>262</v>
      </c>
      <c r="N92" s="47">
        <v>1257</v>
      </c>
      <c r="O92" s="48">
        <v>45107</v>
      </c>
    </row>
    <row r="93" spans="1:15" x14ac:dyDescent="0.25">
      <c r="A93" s="47">
        <v>0</v>
      </c>
      <c r="B93" s="48">
        <v>45107</v>
      </c>
      <c r="C93" s="47"/>
      <c r="D93" s="47" t="s">
        <v>252</v>
      </c>
      <c r="E93" s="47" t="s">
        <v>261</v>
      </c>
      <c r="F93" s="47">
        <v>40.630000000000003</v>
      </c>
      <c r="G93" s="47">
        <v>0</v>
      </c>
      <c r="H93" s="47">
        <v>0</v>
      </c>
      <c r="I93" s="47">
        <v>0</v>
      </c>
      <c r="J93" s="47">
        <v>1</v>
      </c>
      <c r="K93" s="47" t="s">
        <v>541</v>
      </c>
      <c r="L93" s="47">
        <v>40.630000000000003</v>
      </c>
      <c r="M93" s="47" t="s">
        <v>263</v>
      </c>
      <c r="N93" s="47">
        <v>1257</v>
      </c>
      <c r="O93" s="48">
        <v>45107</v>
      </c>
    </row>
    <row r="94" spans="1:15" x14ac:dyDescent="0.25">
      <c r="A94" s="47">
        <v>0</v>
      </c>
      <c r="B94" s="48">
        <v>45107</v>
      </c>
      <c r="C94" s="47"/>
      <c r="D94" s="47" t="s">
        <v>252</v>
      </c>
      <c r="E94" s="47" t="s">
        <v>264</v>
      </c>
      <c r="F94" s="47">
        <v>7.15</v>
      </c>
      <c r="G94" s="47">
        <v>0</v>
      </c>
      <c r="H94" s="47">
        <v>0</v>
      </c>
      <c r="I94" s="47">
        <v>0</v>
      </c>
      <c r="J94" s="47">
        <v>1</v>
      </c>
      <c r="K94" s="47" t="s">
        <v>541</v>
      </c>
      <c r="L94" s="47">
        <v>7.15</v>
      </c>
      <c r="M94" s="47" t="s">
        <v>265</v>
      </c>
      <c r="N94" s="47">
        <v>1257</v>
      </c>
      <c r="O94" s="48">
        <v>45107</v>
      </c>
    </row>
    <row r="95" spans="1:15" x14ac:dyDescent="0.25">
      <c r="A95" s="47">
        <v>0</v>
      </c>
      <c r="B95" s="48">
        <v>45107</v>
      </c>
      <c r="C95" s="47"/>
      <c r="D95" s="47" t="s">
        <v>252</v>
      </c>
      <c r="E95" s="47" t="s">
        <v>261</v>
      </c>
      <c r="F95" s="47">
        <v>384.71</v>
      </c>
      <c r="G95" s="47">
        <v>0</v>
      </c>
      <c r="H95" s="47">
        <v>0</v>
      </c>
      <c r="I95" s="47">
        <v>0</v>
      </c>
      <c r="J95" s="47">
        <v>1</v>
      </c>
      <c r="K95" s="47" t="s">
        <v>542</v>
      </c>
      <c r="L95" s="47">
        <v>384.71</v>
      </c>
      <c r="M95" s="47" t="s">
        <v>262</v>
      </c>
      <c r="N95" s="47">
        <v>1257</v>
      </c>
      <c r="O95" s="48">
        <v>45107</v>
      </c>
    </row>
    <row r="96" spans="1:15" x14ac:dyDescent="0.25">
      <c r="A96" s="47">
        <v>0</v>
      </c>
      <c r="B96" s="48">
        <v>45107</v>
      </c>
      <c r="C96" s="47"/>
      <c r="D96" s="47" t="s">
        <v>252</v>
      </c>
      <c r="E96" s="47" t="s">
        <v>261</v>
      </c>
      <c r="F96" s="47">
        <v>40.630000000000003</v>
      </c>
      <c r="G96" s="47">
        <v>0</v>
      </c>
      <c r="H96" s="47">
        <v>0</v>
      </c>
      <c r="I96" s="47">
        <v>0</v>
      </c>
      <c r="J96" s="47">
        <v>1</v>
      </c>
      <c r="K96" s="47" t="s">
        <v>542</v>
      </c>
      <c r="L96" s="47">
        <v>40.630000000000003</v>
      </c>
      <c r="M96" s="47" t="s">
        <v>263</v>
      </c>
      <c r="N96" s="47">
        <v>1257</v>
      </c>
      <c r="O96" s="48">
        <v>45107</v>
      </c>
    </row>
    <row r="97" spans="1:15" x14ac:dyDescent="0.25">
      <c r="A97" s="47">
        <v>0</v>
      </c>
      <c r="B97" s="48">
        <v>45107</v>
      </c>
      <c r="C97" s="47"/>
      <c r="D97" s="47" t="s">
        <v>252</v>
      </c>
      <c r="E97" s="47" t="s">
        <v>264</v>
      </c>
      <c r="F97" s="47">
        <v>7.15</v>
      </c>
      <c r="G97" s="47">
        <v>0</v>
      </c>
      <c r="H97" s="47">
        <v>0</v>
      </c>
      <c r="I97" s="47">
        <v>0</v>
      </c>
      <c r="J97" s="47">
        <v>1</v>
      </c>
      <c r="K97" s="47" t="s">
        <v>542</v>
      </c>
      <c r="L97" s="47">
        <v>7.15</v>
      </c>
      <c r="M97" s="47" t="s">
        <v>265</v>
      </c>
      <c r="N97" s="47">
        <v>1257</v>
      </c>
      <c r="O97" s="48">
        <v>45107</v>
      </c>
    </row>
    <row r="98" spans="1:15" x14ac:dyDescent="0.25">
      <c r="A98" s="47">
        <v>0</v>
      </c>
      <c r="B98" s="48">
        <v>45107</v>
      </c>
      <c r="C98" s="47"/>
      <c r="D98" s="47" t="s">
        <v>252</v>
      </c>
      <c r="E98" s="47" t="s">
        <v>256</v>
      </c>
      <c r="F98" s="47">
        <v>8429.98</v>
      </c>
      <c r="G98" s="47">
        <v>0</v>
      </c>
      <c r="H98" s="47">
        <v>0</v>
      </c>
      <c r="I98" s="47">
        <v>0</v>
      </c>
      <c r="J98" s="47">
        <v>1</v>
      </c>
      <c r="K98" s="47" t="s">
        <v>543</v>
      </c>
      <c r="L98" s="47">
        <v>8429.98</v>
      </c>
      <c r="M98" s="47" t="s">
        <v>257</v>
      </c>
      <c r="N98" s="47">
        <v>1257</v>
      </c>
      <c r="O98" s="48">
        <v>45107</v>
      </c>
    </row>
    <row r="99" spans="1:15" x14ac:dyDescent="0.25">
      <c r="A99" s="47">
        <v>0</v>
      </c>
      <c r="B99" s="48">
        <v>45107</v>
      </c>
      <c r="C99" s="47"/>
      <c r="D99" s="47" t="s">
        <v>252</v>
      </c>
      <c r="E99" s="47" t="s">
        <v>258</v>
      </c>
      <c r="F99" s="47">
        <v>1038.1099999999999</v>
      </c>
      <c r="G99" s="47">
        <v>0</v>
      </c>
      <c r="H99" s="47">
        <v>0</v>
      </c>
      <c r="I99" s="47">
        <v>0</v>
      </c>
      <c r="J99" s="47">
        <v>1</v>
      </c>
      <c r="K99" s="47" t="s">
        <v>543</v>
      </c>
      <c r="L99" s="47">
        <v>1038.1099999999999</v>
      </c>
      <c r="M99" s="47" t="s">
        <v>259</v>
      </c>
      <c r="N99" s="47">
        <v>1257</v>
      </c>
      <c r="O99" s="48">
        <v>45107</v>
      </c>
    </row>
    <row r="100" spans="1:15" x14ac:dyDescent="0.25">
      <c r="A100" s="47">
        <v>0</v>
      </c>
      <c r="B100" s="48">
        <v>45107</v>
      </c>
      <c r="C100" s="47"/>
      <c r="D100" s="47" t="s">
        <v>252</v>
      </c>
      <c r="E100" s="47" t="s">
        <v>258</v>
      </c>
      <c r="F100" s="47">
        <v>120.61</v>
      </c>
      <c r="G100" s="47">
        <v>0</v>
      </c>
      <c r="H100" s="47">
        <v>0</v>
      </c>
      <c r="I100" s="47">
        <v>0</v>
      </c>
      <c r="J100" s="47">
        <v>1</v>
      </c>
      <c r="K100" s="47" t="s">
        <v>543</v>
      </c>
      <c r="L100" s="47">
        <v>120.61</v>
      </c>
      <c r="M100" s="47" t="s">
        <v>260</v>
      </c>
      <c r="N100" s="47">
        <v>1257</v>
      </c>
      <c r="O100" s="48">
        <v>45107</v>
      </c>
    </row>
    <row r="101" spans="1:15" x14ac:dyDescent="0.25">
      <c r="A101" s="47">
        <v>0</v>
      </c>
      <c r="B101" s="48">
        <v>45107</v>
      </c>
      <c r="C101" s="47"/>
      <c r="D101" s="47" t="s">
        <v>252</v>
      </c>
      <c r="E101" s="47" t="s">
        <v>272</v>
      </c>
      <c r="F101" s="47">
        <v>68.64</v>
      </c>
      <c r="G101" s="47">
        <v>0</v>
      </c>
      <c r="H101" s="47">
        <v>0</v>
      </c>
      <c r="I101" s="47">
        <v>0</v>
      </c>
      <c r="J101" s="47">
        <v>1</v>
      </c>
      <c r="K101" s="47" t="s">
        <v>544</v>
      </c>
      <c r="L101" s="47">
        <v>68.64</v>
      </c>
      <c r="M101" s="47" t="s">
        <v>273</v>
      </c>
      <c r="N101" s="47">
        <v>1257</v>
      </c>
      <c r="O101" s="48">
        <v>45107</v>
      </c>
    </row>
    <row r="102" spans="1:15" x14ac:dyDescent="0.25">
      <c r="A102" s="47">
        <v>0</v>
      </c>
      <c r="B102" s="48">
        <v>45107</v>
      </c>
      <c r="C102" s="47"/>
      <c r="D102" s="47" t="s">
        <v>252</v>
      </c>
      <c r="E102" s="47" t="s">
        <v>272</v>
      </c>
      <c r="F102" s="47">
        <v>6.72</v>
      </c>
      <c r="G102" s="47">
        <v>0</v>
      </c>
      <c r="H102" s="47">
        <v>0</v>
      </c>
      <c r="I102" s="47">
        <v>0</v>
      </c>
      <c r="J102" s="47">
        <v>1</v>
      </c>
      <c r="K102" s="47" t="s">
        <v>544</v>
      </c>
      <c r="L102" s="47">
        <v>6.72</v>
      </c>
      <c r="M102" s="47" t="s">
        <v>274</v>
      </c>
      <c r="N102" s="47">
        <v>1257</v>
      </c>
      <c r="O102" s="48">
        <v>45107</v>
      </c>
    </row>
    <row r="103" spans="1:15" x14ac:dyDescent="0.25">
      <c r="A103" s="47">
        <v>0</v>
      </c>
      <c r="B103" s="48">
        <v>45107</v>
      </c>
      <c r="C103" s="47"/>
      <c r="D103" s="47" t="s">
        <v>252</v>
      </c>
      <c r="E103" s="47" t="s">
        <v>264</v>
      </c>
      <c r="F103" s="47">
        <v>1.56</v>
      </c>
      <c r="G103" s="47">
        <v>0</v>
      </c>
      <c r="H103" s="47">
        <v>0</v>
      </c>
      <c r="I103" s="47">
        <v>0</v>
      </c>
      <c r="J103" s="47">
        <v>1</v>
      </c>
      <c r="K103" s="47" t="s">
        <v>544</v>
      </c>
      <c r="L103" s="47">
        <v>1.56</v>
      </c>
      <c r="M103" s="47" t="s">
        <v>275</v>
      </c>
      <c r="N103" s="47">
        <v>1257</v>
      </c>
      <c r="O103" s="48">
        <v>45107</v>
      </c>
    </row>
    <row r="104" spans="1:15" x14ac:dyDescent="0.25">
      <c r="A104" s="47">
        <v>0</v>
      </c>
      <c r="B104" s="48">
        <v>45107</v>
      </c>
      <c r="C104" s="47"/>
      <c r="D104" s="47" t="s">
        <v>252</v>
      </c>
      <c r="E104" s="47" t="s">
        <v>266</v>
      </c>
      <c r="F104" s="47">
        <v>8.69</v>
      </c>
      <c r="G104" s="47">
        <v>0</v>
      </c>
      <c r="H104" s="47">
        <v>0</v>
      </c>
      <c r="I104" s="47">
        <v>0</v>
      </c>
      <c r="J104" s="47">
        <v>1</v>
      </c>
      <c r="K104" s="47" t="s">
        <v>545</v>
      </c>
      <c r="L104" s="47">
        <v>8.69</v>
      </c>
      <c r="M104" s="47" t="s">
        <v>267</v>
      </c>
      <c r="N104" s="47">
        <v>1257</v>
      </c>
      <c r="O104" s="48">
        <v>45107</v>
      </c>
    </row>
    <row r="105" spans="1:15" x14ac:dyDescent="0.25">
      <c r="A105" s="47">
        <v>0</v>
      </c>
      <c r="B105" s="48">
        <v>45107</v>
      </c>
      <c r="C105" s="47"/>
      <c r="D105" s="47" t="s">
        <v>252</v>
      </c>
      <c r="E105" s="47" t="s">
        <v>272</v>
      </c>
      <c r="F105" s="47">
        <v>68.64</v>
      </c>
      <c r="G105" s="47">
        <v>0</v>
      </c>
      <c r="H105" s="47">
        <v>0</v>
      </c>
      <c r="I105" s="47">
        <v>0</v>
      </c>
      <c r="J105" s="47">
        <v>1</v>
      </c>
      <c r="K105" s="47" t="s">
        <v>546</v>
      </c>
      <c r="L105" s="47">
        <v>68.64</v>
      </c>
      <c r="M105" s="47" t="s">
        <v>273</v>
      </c>
      <c r="N105" s="47">
        <v>1257</v>
      </c>
      <c r="O105" s="48">
        <v>45107</v>
      </c>
    </row>
    <row r="106" spans="1:15" x14ac:dyDescent="0.25">
      <c r="A106" s="47">
        <v>0</v>
      </c>
      <c r="B106" s="48">
        <v>45107</v>
      </c>
      <c r="C106" s="47"/>
      <c r="D106" s="47" t="s">
        <v>252</v>
      </c>
      <c r="E106" s="47" t="s">
        <v>272</v>
      </c>
      <c r="F106" s="47">
        <v>6.72</v>
      </c>
      <c r="G106" s="47">
        <v>0</v>
      </c>
      <c r="H106" s="47">
        <v>0</v>
      </c>
      <c r="I106" s="47">
        <v>0</v>
      </c>
      <c r="J106" s="47">
        <v>1</v>
      </c>
      <c r="K106" s="47" t="s">
        <v>546</v>
      </c>
      <c r="L106" s="47">
        <v>6.72</v>
      </c>
      <c r="M106" s="47" t="s">
        <v>274</v>
      </c>
      <c r="N106" s="47">
        <v>1257</v>
      </c>
      <c r="O106" s="48">
        <v>45107</v>
      </c>
    </row>
    <row r="107" spans="1:15" x14ac:dyDescent="0.25">
      <c r="A107" s="47">
        <v>0</v>
      </c>
      <c r="B107" s="48">
        <v>45107</v>
      </c>
      <c r="C107" s="47"/>
      <c r="D107" s="47" t="s">
        <v>252</v>
      </c>
      <c r="E107" s="47" t="s">
        <v>264</v>
      </c>
      <c r="F107" s="47">
        <v>1.56</v>
      </c>
      <c r="G107" s="47">
        <v>0</v>
      </c>
      <c r="H107" s="47">
        <v>0</v>
      </c>
      <c r="I107" s="47">
        <v>0</v>
      </c>
      <c r="J107" s="47">
        <v>1</v>
      </c>
      <c r="K107" s="47" t="s">
        <v>546</v>
      </c>
      <c r="L107" s="47">
        <v>1.56</v>
      </c>
      <c r="M107" s="47" t="s">
        <v>275</v>
      </c>
      <c r="N107" s="47">
        <v>1257</v>
      </c>
      <c r="O107" s="48">
        <v>45107</v>
      </c>
    </row>
    <row r="108" spans="1:15" x14ac:dyDescent="0.25">
      <c r="A108" s="47">
        <v>0</v>
      </c>
      <c r="B108" s="48">
        <v>45107</v>
      </c>
      <c r="C108" s="47"/>
      <c r="D108" s="47" t="s">
        <v>252</v>
      </c>
      <c r="E108" s="47" t="s">
        <v>266</v>
      </c>
      <c r="F108" s="47">
        <v>8.69</v>
      </c>
      <c r="G108" s="47">
        <v>0</v>
      </c>
      <c r="H108" s="47">
        <v>0</v>
      </c>
      <c r="I108" s="47">
        <v>0</v>
      </c>
      <c r="J108" s="47">
        <v>1</v>
      </c>
      <c r="K108" s="47" t="s">
        <v>547</v>
      </c>
      <c r="L108" s="47">
        <v>8.69</v>
      </c>
      <c r="M108" s="47" t="s">
        <v>267</v>
      </c>
      <c r="N108" s="47">
        <v>1257</v>
      </c>
      <c r="O108" s="48">
        <v>45107</v>
      </c>
    </row>
    <row r="109" spans="1:15" x14ac:dyDescent="0.25">
      <c r="A109" s="47">
        <v>0</v>
      </c>
      <c r="B109" s="48">
        <v>45107</v>
      </c>
      <c r="C109" s="47"/>
      <c r="D109" s="47" t="s">
        <v>252</v>
      </c>
      <c r="E109" s="47" t="s">
        <v>266</v>
      </c>
      <c r="F109" s="47">
        <v>46.16</v>
      </c>
      <c r="G109" s="47">
        <v>0</v>
      </c>
      <c r="H109" s="47">
        <v>0</v>
      </c>
      <c r="I109" s="47">
        <v>0</v>
      </c>
      <c r="J109" s="47">
        <v>1</v>
      </c>
      <c r="K109" s="47" t="s">
        <v>548</v>
      </c>
      <c r="L109" s="47">
        <v>46.16</v>
      </c>
      <c r="M109" s="47" t="s">
        <v>267</v>
      </c>
      <c r="N109" s="47">
        <v>1257</v>
      </c>
      <c r="O109" s="48">
        <v>45107</v>
      </c>
    </row>
    <row r="110" spans="1:15" x14ac:dyDescent="0.25">
      <c r="A110" s="47">
        <v>0</v>
      </c>
      <c r="B110" s="48">
        <v>45107</v>
      </c>
      <c r="C110" s="47"/>
      <c r="D110" s="47" t="s">
        <v>252</v>
      </c>
      <c r="E110" s="47" t="s">
        <v>268</v>
      </c>
      <c r="F110" s="47">
        <v>2.5</v>
      </c>
      <c r="G110" s="47">
        <v>0</v>
      </c>
      <c r="H110" s="47">
        <v>0</v>
      </c>
      <c r="I110" s="47">
        <v>0</v>
      </c>
      <c r="J110" s="47">
        <v>1</v>
      </c>
      <c r="K110" s="47" t="s">
        <v>548</v>
      </c>
      <c r="L110" s="47">
        <v>2.5</v>
      </c>
      <c r="M110" s="47" t="s">
        <v>269</v>
      </c>
      <c r="N110" s="47">
        <v>1257</v>
      </c>
      <c r="O110" s="48">
        <v>45107</v>
      </c>
    </row>
    <row r="111" spans="1:15" x14ac:dyDescent="0.25">
      <c r="A111" s="47">
        <v>0</v>
      </c>
      <c r="B111" s="48">
        <v>45107</v>
      </c>
      <c r="C111" s="47"/>
      <c r="D111" s="47" t="s">
        <v>252</v>
      </c>
      <c r="E111" s="47" t="s">
        <v>270</v>
      </c>
      <c r="F111" s="47">
        <v>1.31</v>
      </c>
      <c r="G111" s="47">
        <v>0</v>
      </c>
      <c r="H111" s="47">
        <v>0</v>
      </c>
      <c r="I111" s="47">
        <v>0</v>
      </c>
      <c r="J111" s="47">
        <v>1</v>
      </c>
      <c r="K111" s="47" t="s">
        <v>548</v>
      </c>
      <c r="L111" s="47">
        <v>1.31</v>
      </c>
      <c r="M111" s="47" t="s">
        <v>271</v>
      </c>
      <c r="N111" s="47">
        <v>1257</v>
      </c>
      <c r="O111" s="48">
        <v>45107</v>
      </c>
    </row>
    <row r="112" spans="1:15" x14ac:dyDescent="0.25">
      <c r="A112" s="47">
        <v>0</v>
      </c>
      <c r="B112" s="48">
        <v>45107</v>
      </c>
      <c r="C112" s="47"/>
      <c r="D112" s="47" t="s">
        <v>252</v>
      </c>
      <c r="E112" s="47" t="s">
        <v>253</v>
      </c>
      <c r="F112" s="47">
        <v>84.71</v>
      </c>
      <c r="G112" s="47">
        <v>0</v>
      </c>
      <c r="H112" s="47">
        <v>0</v>
      </c>
      <c r="I112" s="47">
        <v>0</v>
      </c>
      <c r="J112" s="47">
        <v>1</v>
      </c>
      <c r="K112" s="47" t="s">
        <v>549</v>
      </c>
      <c r="L112" s="47">
        <v>84.71</v>
      </c>
      <c r="M112" s="47" t="s">
        <v>254</v>
      </c>
      <c r="N112" s="47">
        <v>1257</v>
      </c>
      <c r="O112" s="48">
        <v>45107</v>
      </c>
    </row>
    <row r="113" spans="1:15" x14ac:dyDescent="0.25">
      <c r="A113" s="47">
        <v>0</v>
      </c>
      <c r="B113" s="48">
        <v>45107</v>
      </c>
      <c r="C113" s="47"/>
      <c r="D113" s="47" t="s">
        <v>252</v>
      </c>
      <c r="E113" s="47" t="s">
        <v>253</v>
      </c>
      <c r="F113" s="47">
        <v>16.97</v>
      </c>
      <c r="G113" s="47">
        <v>0</v>
      </c>
      <c r="H113" s="47">
        <v>0</v>
      </c>
      <c r="I113" s="47">
        <v>0</v>
      </c>
      <c r="J113" s="47">
        <v>1</v>
      </c>
      <c r="K113" s="47" t="s">
        <v>549</v>
      </c>
      <c r="L113" s="47">
        <v>16.97</v>
      </c>
      <c r="M113" s="47" t="s">
        <v>255</v>
      </c>
      <c r="N113" s="47">
        <v>1257</v>
      </c>
      <c r="O113" s="48">
        <v>45107</v>
      </c>
    </row>
    <row r="114" spans="1:15" x14ac:dyDescent="0.25">
      <c r="A114" s="47">
        <v>0</v>
      </c>
      <c r="B114" s="48">
        <v>45107</v>
      </c>
      <c r="C114" s="47"/>
      <c r="D114" s="47" t="s">
        <v>252</v>
      </c>
      <c r="E114" s="47" t="s">
        <v>256</v>
      </c>
      <c r="F114" s="47">
        <v>8429.98</v>
      </c>
      <c r="G114" s="47">
        <v>0</v>
      </c>
      <c r="H114" s="47">
        <v>0</v>
      </c>
      <c r="I114" s="47">
        <v>0</v>
      </c>
      <c r="J114" s="47">
        <v>1</v>
      </c>
      <c r="K114" s="47" t="s">
        <v>550</v>
      </c>
      <c r="L114" s="47">
        <v>8429.98</v>
      </c>
      <c r="M114" s="47" t="s">
        <v>257</v>
      </c>
      <c r="N114" s="47">
        <v>1257</v>
      </c>
      <c r="O114" s="48">
        <v>45107</v>
      </c>
    </row>
    <row r="115" spans="1:15" x14ac:dyDescent="0.25">
      <c r="A115" s="47">
        <v>0</v>
      </c>
      <c r="B115" s="48">
        <v>45107</v>
      </c>
      <c r="C115" s="47"/>
      <c r="D115" s="47" t="s">
        <v>252</v>
      </c>
      <c r="E115" s="47" t="s">
        <v>258</v>
      </c>
      <c r="F115" s="47">
        <v>1038.1099999999999</v>
      </c>
      <c r="G115" s="47">
        <v>0</v>
      </c>
      <c r="H115" s="47">
        <v>0</v>
      </c>
      <c r="I115" s="47">
        <v>0</v>
      </c>
      <c r="J115" s="47">
        <v>1</v>
      </c>
      <c r="K115" s="47" t="s">
        <v>550</v>
      </c>
      <c r="L115" s="47">
        <v>1038.1099999999999</v>
      </c>
      <c r="M115" s="47" t="s">
        <v>259</v>
      </c>
      <c r="N115" s="47">
        <v>1257</v>
      </c>
      <c r="O115" s="48">
        <v>45107</v>
      </c>
    </row>
    <row r="116" spans="1:15" x14ac:dyDescent="0.25">
      <c r="A116" s="47">
        <v>0</v>
      </c>
      <c r="B116" s="48">
        <v>45107</v>
      </c>
      <c r="C116" s="47"/>
      <c r="D116" s="47" t="s">
        <v>252</v>
      </c>
      <c r="E116" s="47" t="s">
        <v>258</v>
      </c>
      <c r="F116" s="47">
        <v>120.61</v>
      </c>
      <c r="G116" s="47">
        <v>0</v>
      </c>
      <c r="H116" s="47">
        <v>0</v>
      </c>
      <c r="I116" s="47">
        <v>0</v>
      </c>
      <c r="J116" s="47">
        <v>1</v>
      </c>
      <c r="K116" s="47" t="s">
        <v>550</v>
      </c>
      <c r="L116" s="47">
        <v>120.61</v>
      </c>
      <c r="M116" s="47" t="s">
        <v>260</v>
      </c>
      <c r="N116" s="47">
        <v>1257</v>
      </c>
      <c r="O116" s="48">
        <v>45107</v>
      </c>
    </row>
    <row r="117" spans="1:15" x14ac:dyDescent="0.25">
      <c r="A117" s="47">
        <v>0</v>
      </c>
      <c r="B117" s="48">
        <v>45107</v>
      </c>
      <c r="C117" s="47"/>
      <c r="D117" s="47" t="s">
        <v>252</v>
      </c>
      <c r="E117" s="47" t="s">
        <v>266</v>
      </c>
      <c r="F117" s="47">
        <v>43.11</v>
      </c>
      <c r="G117" s="47">
        <v>0</v>
      </c>
      <c r="H117" s="47">
        <v>0</v>
      </c>
      <c r="I117" s="47">
        <v>0</v>
      </c>
      <c r="J117" s="47">
        <v>1</v>
      </c>
      <c r="K117" s="47" t="s">
        <v>551</v>
      </c>
      <c r="L117" s="47">
        <v>43.11</v>
      </c>
      <c r="M117" s="47" t="s">
        <v>267</v>
      </c>
      <c r="N117" s="47">
        <v>1257</v>
      </c>
      <c r="O117" s="48">
        <v>45107</v>
      </c>
    </row>
    <row r="118" spans="1:15" x14ac:dyDescent="0.25">
      <c r="A118" s="47">
        <v>0</v>
      </c>
      <c r="B118" s="48">
        <v>45107</v>
      </c>
      <c r="C118" s="47"/>
      <c r="D118" s="47" t="s">
        <v>252</v>
      </c>
      <c r="E118" s="47" t="s">
        <v>266</v>
      </c>
      <c r="F118" s="47">
        <v>43.11</v>
      </c>
      <c r="G118" s="47">
        <v>0</v>
      </c>
      <c r="H118" s="47">
        <v>0</v>
      </c>
      <c r="I118" s="47">
        <v>0</v>
      </c>
      <c r="J118" s="47">
        <v>1</v>
      </c>
      <c r="K118" s="47" t="s">
        <v>552</v>
      </c>
      <c r="L118" s="47">
        <v>43.11</v>
      </c>
      <c r="M118" s="47" t="s">
        <v>267</v>
      </c>
      <c r="N118" s="47">
        <v>1257</v>
      </c>
      <c r="O118" s="48">
        <v>45107</v>
      </c>
    </row>
    <row r="119" spans="1:15" x14ac:dyDescent="0.25">
      <c r="A119" s="47">
        <v>0</v>
      </c>
      <c r="B119" s="48">
        <v>45107</v>
      </c>
      <c r="C119" s="47"/>
      <c r="D119" s="47" t="s">
        <v>276</v>
      </c>
      <c r="E119" s="47" t="s">
        <v>278</v>
      </c>
      <c r="F119" s="47">
        <v>1510.55</v>
      </c>
      <c r="G119" s="47">
        <v>0</v>
      </c>
      <c r="H119" s="47">
        <v>0</v>
      </c>
      <c r="I119" s="47">
        <v>0</v>
      </c>
      <c r="J119" s="47">
        <v>1</v>
      </c>
      <c r="K119" s="47" t="s">
        <v>553</v>
      </c>
      <c r="L119" s="47">
        <v>1510.55</v>
      </c>
      <c r="M119" s="47" t="s">
        <v>277</v>
      </c>
      <c r="N119" s="47">
        <v>1255</v>
      </c>
      <c r="O119" s="48">
        <v>45107</v>
      </c>
    </row>
    <row r="120" spans="1:15" x14ac:dyDescent="0.25">
      <c r="A120" s="47">
        <v>0</v>
      </c>
      <c r="B120" s="48">
        <v>45107</v>
      </c>
      <c r="C120" s="47"/>
      <c r="D120" s="47" t="s">
        <v>276</v>
      </c>
      <c r="E120" s="47" t="s">
        <v>278</v>
      </c>
      <c r="F120" s="47">
        <v>91.57</v>
      </c>
      <c r="G120" s="47">
        <v>0</v>
      </c>
      <c r="H120" s="47">
        <v>0</v>
      </c>
      <c r="I120" s="47">
        <v>0</v>
      </c>
      <c r="J120" s="47">
        <v>1</v>
      </c>
      <c r="K120" s="47" t="s">
        <v>553</v>
      </c>
      <c r="L120" s="47">
        <v>91.57</v>
      </c>
      <c r="M120" s="47" t="s">
        <v>279</v>
      </c>
      <c r="N120" s="47">
        <v>1255</v>
      </c>
      <c r="O120" s="48">
        <v>45107</v>
      </c>
    </row>
    <row r="121" spans="1:15" x14ac:dyDescent="0.25">
      <c r="A121" s="47">
        <v>0</v>
      </c>
      <c r="B121" s="48">
        <v>45107</v>
      </c>
      <c r="C121" s="47"/>
      <c r="D121" s="47" t="s">
        <v>276</v>
      </c>
      <c r="E121" s="47" t="s">
        <v>278</v>
      </c>
      <c r="F121" s="47">
        <v>13.86</v>
      </c>
      <c r="G121" s="47">
        <v>0</v>
      </c>
      <c r="H121" s="47">
        <v>0</v>
      </c>
      <c r="I121" s="47">
        <v>0</v>
      </c>
      <c r="J121" s="47">
        <v>1</v>
      </c>
      <c r="K121" s="47" t="s">
        <v>553</v>
      </c>
      <c r="L121" s="47">
        <v>13.86</v>
      </c>
      <c r="M121" s="47" t="s">
        <v>280</v>
      </c>
      <c r="N121" s="47">
        <v>1255</v>
      </c>
      <c r="O121" s="48">
        <v>45107</v>
      </c>
    </row>
    <row r="122" spans="1:15" x14ac:dyDescent="0.25">
      <c r="A122" s="47">
        <v>0</v>
      </c>
      <c r="B122" s="48">
        <v>45107</v>
      </c>
      <c r="C122" s="47"/>
      <c r="D122" s="47" t="s">
        <v>276</v>
      </c>
      <c r="E122" s="47" t="s">
        <v>278</v>
      </c>
      <c r="F122" s="47">
        <v>1.44</v>
      </c>
      <c r="G122" s="47">
        <v>0</v>
      </c>
      <c r="H122" s="47">
        <v>0</v>
      </c>
      <c r="I122" s="47">
        <v>0</v>
      </c>
      <c r="J122" s="47">
        <v>1</v>
      </c>
      <c r="K122" s="47" t="s">
        <v>553</v>
      </c>
      <c r="L122" s="47">
        <v>1.44</v>
      </c>
      <c r="M122" s="47" t="s">
        <v>281</v>
      </c>
      <c r="N122" s="47">
        <v>1255</v>
      </c>
      <c r="O122" s="48">
        <v>45107</v>
      </c>
    </row>
    <row r="123" spans="1:15" x14ac:dyDescent="0.25">
      <c r="A123" s="47">
        <v>0</v>
      </c>
      <c r="B123" s="48">
        <v>45107</v>
      </c>
      <c r="C123" s="47"/>
      <c r="D123" s="47" t="s">
        <v>276</v>
      </c>
      <c r="E123" s="47" t="s">
        <v>278</v>
      </c>
      <c r="F123" s="47">
        <v>2280</v>
      </c>
      <c r="G123" s="47">
        <v>0</v>
      </c>
      <c r="H123" s="47">
        <v>0</v>
      </c>
      <c r="I123" s="47">
        <v>0</v>
      </c>
      <c r="J123" s="47">
        <v>1</v>
      </c>
      <c r="K123" s="47" t="s">
        <v>554</v>
      </c>
      <c r="L123" s="47">
        <v>2280</v>
      </c>
      <c r="M123" s="47" t="s">
        <v>555</v>
      </c>
      <c r="N123" s="47">
        <v>1255</v>
      </c>
      <c r="O123" s="48">
        <v>45107</v>
      </c>
    </row>
    <row r="124" spans="1:15" x14ac:dyDescent="0.25">
      <c r="A124" s="47">
        <v>0</v>
      </c>
      <c r="B124" s="48">
        <v>45107</v>
      </c>
      <c r="C124" s="47"/>
      <c r="D124" s="47" t="s">
        <v>276</v>
      </c>
      <c r="E124" s="47" t="s">
        <v>509</v>
      </c>
      <c r="F124" s="47">
        <v>0.01</v>
      </c>
      <c r="G124" s="47">
        <v>0</v>
      </c>
      <c r="H124" s="47">
        <v>0</v>
      </c>
      <c r="I124" s="47">
        <v>0</v>
      </c>
      <c r="J124" s="47">
        <v>1</v>
      </c>
      <c r="K124" s="47" t="s">
        <v>556</v>
      </c>
      <c r="L124" s="47">
        <v>0.01</v>
      </c>
      <c r="M124" s="47" t="s">
        <v>277</v>
      </c>
      <c r="N124" s="47">
        <v>1255</v>
      </c>
      <c r="O124" s="48">
        <v>45107</v>
      </c>
    </row>
    <row r="125" spans="1:15" x14ac:dyDescent="0.25">
      <c r="A125" s="47">
        <v>0</v>
      </c>
      <c r="B125" s="48">
        <v>45107</v>
      </c>
      <c r="C125" s="47"/>
      <c r="D125" s="47" t="s">
        <v>276</v>
      </c>
      <c r="E125" s="47" t="s">
        <v>278</v>
      </c>
      <c r="F125" s="47">
        <v>1510.58</v>
      </c>
      <c r="G125" s="47">
        <v>0</v>
      </c>
      <c r="H125" s="47">
        <v>0</v>
      </c>
      <c r="I125" s="47">
        <v>0</v>
      </c>
      <c r="J125" s="47">
        <v>1</v>
      </c>
      <c r="K125" s="47" t="s">
        <v>557</v>
      </c>
      <c r="L125" s="47">
        <v>1510.58</v>
      </c>
      <c r="M125" s="47" t="s">
        <v>277</v>
      </c>
      <c r="N125" s="47">
        <v>1255</v>
      </c>
      <c r="O125" s="48">
        <v>45107</v>
      </c>
    </row>
    <row r="126" spans="1:15" x14ac:dyDescent="0.25">
      <c r="A126" s="47">
        <v>0</v>
      </c>
      <c r="B126" s="48">
        <v>45107</v>
      </c>
      <c r="C126" s="47"/>
      <c r="D126" s="47" t="s">
        <v>276</v>
      </c>
      <c r="E126" s="47" t="s">
        <v>278</v>
      </c>
      <c r="F126" s="47">
        <v>91.57</v>
      </c>
      <c r="G126" s="47">
        <v>0</v>
      </c>
      <c r="H126" s="47">
        <v>0</v>
      </c>
      <c r="I126" s="47">
        <v>0</v>
      </c>
      <c r="J126" s="47">
        <v>1</v>
      </c>
      <c r="K126" s="47" t="s">
        <v>557</v>
      </c>
      <c r="L126" s="47">
        <v>91.57</v>
      </c>
      <c r="M126" s="47" t="s">
        <v>279</v>
      </c>
      <c r="N126" s="47">
        <v>1255</v>
      </c>
      <c r="O126" s="48">
        <v>45107</v>
      </c>
    </row>
    <row r="127" spans="1:15" x14ac:dyDescent="0.25">
      <c r="A127" s="47">
        <v>0</v>
      </c>
      <c r="B127" s="48">
        <v>45107</v>
      </c>
      <c r="C127" s="47"/>
      <c r="D127" s="47" t="s">
        <v>276</v>
      </c>
      <c r="E127" s="47" t="s">
        <v>278</v>
      </c>
      <c r="F127" s="47">
        <v>13.86</v>
      </c>
      <c r="G127" s="47">
        <v>0</v>
      </c>
      <c r="H127" s="47">
        <v>0</v>
      </c>
      <c r="I127" s="47">
        <v>0</v>
      </c>
      <c r="J127" s="47">
        <v>1</v>
      </c>
      <c r="K127" s="47" t="s">
        <v>557</v>
      </c>
      <c r="L127" s="47">
        <v>13.86</v>
      </c>
      <c r="M127" s="47" t="s">
        <v>280</v>
      </c>
      <c r="N127" s="47">
        <v>1255</v>
      </c>
      <c r="O127" s="48">
        <v>45107</v>
      </c>
    </row>
    <row r="128" spans="1:15" x14ac:dyDescent="0.25">
      <c r="A128" s="47">
        <v>0</v>
      </c>
      <c r="B128" s="48">
        <v>45107</v>
      </c>
      <c r="C128" s="47"/>
      <c r="D128" s="47" t="s">
        <v>276</v>
      </c>
      <c r="E128" s="47" t="s">
        <v>278</v>
      </c>
      <c r="F128" s="47">
        <v>1.44</v>
      </c>
      <c r="G128" s="47">
        <v>0</v>
      </c>
      <c r="H128" s="47">
        <v>0</v>
      </c>
      <c r="I128" s="47">
        <v>0</v>
      </c>
      <c r="J128" s="47">
        <v>1</v>
      </c>
      <c r="K128" s="47" t="s">
        <v>557</v>
      </c>
      <c r="L128" s="47">
        <v>1.44</v>
      </c>
      <c r="M128" s="47" t="s">
        <v>281</v>
      </c>
      <c r="N128" s="47">
        <v>1255</v>
      </c>
      <c r="O128" s="48">
        <v>45107</v>
      </c>
    </row>
    <row r="129" spans="1:15" x14ac:dyDescent="0.25">
      <c r="A129" s="47">
        <v>0</v>
      </c>
      <c r="B129" s="48">
        <v>45082</v>
      </c>
      <c r="C129" s="47">
        <v>2023006</v>
      </c>
      <c r="D129" s="47" t="s">
        <v>289</v>
      </c>
      <c r="E129" s="47" t="s">
        <v>290</v>
      </c>
      <c r="F129" s="47">
        <v>68.72</v>
      </c>
      <c r="G129" s="47">
        <v>0</v>
      </c>
      <c r="H129" s="47">
        <v>0</v>
      </c>
      <c r="I129" s="47">
        <v>0</v>
      </c>
      <c r="J129" s="47">
        <v>1</v>
      </c>
      <c r="K129" s="47" t="s">
        <v>569</v>
      </c>
      <c r="L129" s="47">
        <v>68.72</v>
      </c>
      <c r="M129" s="47" t="s">
        <v>291</v>
      </c>
      <c r="N129" s="47">
        <v>1234</v>
      </c>
      <c r="O129" s="48">
        <v>45082</v>
      </c>
    </row>
    <row r="130" spans="1:15" x14ac:dyDescent="0.25">
      <c r="A130" s="47">
        <v>0</v>
      </c>
      <c r="B130" s="48">
        <v>45106</v>
      </c>
      <c r="C130" s="47">
        <v>2023006</v>
      </c>
      <c r="D130" s="47" t="s">
        <v>289</v>
      </c>
      <c r="E130" s="47" t="s">
        <v>290</v>
      </c>
      <c r="F130" s="47">
        <v>68.72</v>
      </c>
      <c r="G130" s="47">
        <v>0</v>
      </c>
      <c r="H130" s="47">
        <v>0</v>
      </c>
      <c r="I130" s="47">
        <v>0</v>
      </c>
      <c r="J130" s="47">
        <v>1</v>
      </c>
      <c r="K130" s="47" t="s">
        <v>570</v>
      </c>
      <c r="L130" s="47">
        <v>68.72</v>
      </c>
      <c r="M130" s="47" t="s">
        <v>291</v>
      </c>
      <c r="N130" s="47">
        <v>1243</v>
      </c>
      <c r="O130" s="48">
        <v>45106</v>
      </c>
    </row>
    <row r="131" spans="1:15" x14ac:dyDescent="0.25">
      <c r="A131" s="47">
        <v>0</v>
      </c>
      <c r="B131" s="48">
        <v>45106</v>
      </c>
      <c r="C131" s="47">
        <v>2023023</v>
      </c>
      <c r="D131" s="47" t="s">
        <v>410</v>
      </c>
      <c r="E131" s="47" t="s">
        <v>381</v>
      </c>
      <c r="F131" s="47">
        <v>157.91999999999999</v>
      </c>
      <c r="G131" s="47">
        <v>0</v>
      </c>
      <c r="H131" s="47">
        <v>0</v>
      </c>
      <c r="I131" s="47">
        <v>0</v>
      </c>
      <c r="J131" s="47">
        <v>1</v>
      </c>
      <c r="K131" s="47" t="s">
        <v>571</v>
      </c>
      <c r="L131" s="47">
        <v>157.91999999999999</v>
      </c>
      <c r="M131" s="47" t="s">
        <v>418</v>
      </c>
      <c r="N131" s="47">
        <v>1244</v>
      </c>
      <c r="O131" s="48">
        <v>45106</v>
      </c>
    </row>
    <row r="132" spans="1:15" x14ac:dyDescent="0.25">
      <c r="A132" s="47">
        <v>0</v>
      </c>
      <c r="B132" s="48">
        <v>45106</v>
      </c>
      <c r="C132" s="47">
        <v>2023023</v>
      </c>
      <c r="D132" s="47" t="s">
        <v>410</v>
      </c>
      <c r="E132" s="47" t="s">
        <v>382</v>
      </c>
      <c r="F132" s="47">
        <v>0</v>
      </c>
      <c r="G132" s="47">
        <v>0</v>
      </c>
      <c r="H132" s="47">
        <v>0</v>
      </c>
      <c r="I132" s="47">
        <v>0</v>
      </c>
      <c r="J132" s="47">
        <v>0</v>
      </c>
      <c r="K132" s="47" t="s">
        <v>571</v>
      </c>
      <c r="L132" s="47">
        <v>0</v>
      </c>
      <c r="M132" s="47" t="s">
        <v>419</v>
      </c>
      <c r="N132" s="47">
        <v>1244</v>
      </c>
      <c r="O132" s="48">
        <v>45106</v>
      </c>
    </row>
    <row r="133" spans="1:15" x14ac:dyDescent="0.25">
      <c r="A133" s="47">
        <v>0</v>
      </c>
      <c r="B133" s="48">
        <v>45106</v>
      </c>
      <c r="C133" s="47">
        <v>2023023</v>
      </c>
      <c r="D133" s="47" t="s">
        <v>410</v>
      </c>
      <c r="E133" s="47" t="s">
        <v>383</v>
      </c>
      <c r="F133" s="47">
        <v>146.38</v>
      </c>
      <c r="G133" s="47">
        <v>0</v>
      </c>
      <c r="H133" s="47">
        <v>0</v>
      </c>
      <c r="I133" s="47">
        <v>0</v>
      </c>
      <c r="J133" s="47">
        <v>1</v>
      </c>
      <c r="K133" s="47" t="s">
        <v>571</v>
      </c>
      <c r="L133" s="47">
        <v>146.38</v>
      </c>
      <c r="M133" s="47" t="s">
        <v>236</v>
      </c>
      <c r="N133" s="47">
        <v>1244</v>
      </c>
      <c r="O133" s="48">
        <v>45106</v>
      </c>
    </row>
    <row r="134" spans="1:15" x14ac:dyDescent="0.25">
      <c r="A134" s="47">
        <v>0</v>
      </c>
      <c r="B134" s="48">
        <v>45106</v>
      </c>
      <c r="C134" s="47">
        <v>2023023</v>
      </c>
      <c r="D134" s="47" t="s">
        <v>410</v>
      </c>
      <c r="E134" s="47" t="s">
        <v>384</v>
      </c>
      <c r="F134" s="47">
        <v>0</v>
      </c>
      <c r="G134" s="47">
        <v>0</v>
      </c>
      <c r="H134" s="47">
        <v>0</v>
      </c>
      <c r="I134" s="47">
        <v>0</v>
      </c>
      <c r="J134" s="47">
        <v>0</v>
      </c>
      <c r="K134" s="47" t="s">
        <v>571</v>
      </c>
      <c r="L134" s="47">
        <v>0</v>
      </c>
      <c r="M134" s="47" t="s">
        <v>420</v>
      </c>
      <c r="N134" s="47">
        <v>1244</v>
      </c>
      <c r="O134" s="48">
        <v>45106</v>
      </c>
    </row>
    <row r="135" spans="1:15" x14ac:dyDescent="0.25">
      <c r="A135" s="47">
        <v>8979</v>
      </c>
      <c r="B135" s="48">
        <v>45082</v>
      </c>
      <c r="C135" s="47">
        <v>2023001</v>
      </c>
      <c r="D135" s="47" t="s">
        <v>192</v>
      </c>
      <c r="E135" s="47" t="s">
        <v>193</v>
      </c>
      <c r="F135" s="47">
        <v>103.75</v>
      </c>
      <c r="G135" s="47">
        <v>0</v>
      </c>
      <c r="H135" s="47">
        <v>0</v>
      </c>
      <c r="I135" s="47">
        <v>0</v>
      </c>
      <c r="J135" s="47">
        <v>1</v>
      </c>
      <c r="K135" s="47" t="s">
        <v>451</v>
      </c>
      <c r="L135" s="47">
        <v>103.75</v>
      </c>
      <c r="M135" s="47" t="s">
        <v>194</v>
      </c>
      <c r="N135" s="47">
        <v>1232</v>
      </c>
      <c r="O135" s="48">
        <v>45082</v>
      </c>
    </row>
    <row r="136" spans="1:15" x14ac:dyDescent="0.25">
      <c r="A136" s="47">
        <v>8979</v>
      </c>
      <c r="B136" s="48">
        <v>45082</v>
      </c>
      <c r="C136" s="47">
        <v>2023001</v>
      </c>
      <c r="D136" s="47" t="s">
        <v>192</v>
      </c>
      <c r="E136" s="47" t="s">
        <v>193</v>
      </c>
      <c r="F136" s="47">
        <v>103.75</v>
      </c>
      <c r="G136" s="47">
        <v>0</v>
      </c>
      <c r="H136" s="47">
        <v>0</v>
      </c>
      <c r="I136" s="47">
        <v>0</v>
      </c>
      <c r="J136" s="47">
        <v>1</v>
      </c>
      <c r="K136" s="47" t="s">
        <v>452</v>
      </c>
      <c r="L136" s="47">
        <v>103.75</v>
      </c>
      <c r="M136" s="47" t="s">
        <v>194</v>
      </c>
      <c r="N136" s="47">
        <v>1232</v>
      </c>
      <c r="O136" s="48">
        <v>45082</v>
      </c>
    </row>
    <row r="137" spans="1:15" x14ac:dyDescent="0.25">
      <c r="A137" s="47">
        <v>8980</v>
      </c>
      <c r="B137" s="48">
        <v>45082</v>
      </c>
      <c r="C137" s="47">
        <v>2023033</v>
      </c>
      <c r="D137" s="47" t="s">
        <v>195</v>
      </c>
      <c r="E137" s="47" t="s">
        <v>196</v>
      </c>
      <c r="F137" s="47">
        <v>85</v>
      </c>
      <c r="G137" s="47">
        <v>0</v>
      </c>
      <c r="H137" s="47">
        <v>0</v>
      </c>
      <c r="I137" s="47">
        <v>0</v>
      </c>
      <c r="J137" s="47">
        <v>15.25</v>
      </c>
      <c r="K137" s="47" t="s">
        <v>408</v>
      </c>
      <c r="L137" s="47">
        <v>1296.25</v>
      </c>
      <c r="M137" s="47" t="s">
        <v>197</v>
      </c>
      <c r="N137" s="47">
        <v>1232</v>
      </c>
      <c r="O137" s="48">
        <v>45082</v>
      </c>
    </row>
    <row r="138" spans="1:15" x14ac:dyDescent="0.25">
      <c r="A138" s="47">
        <v>8981</v>
      </c>
      <c r="B138" s="48">
        <v>45082</v>
      </c>
      <c r="C138" s="47">
        <v>2023024</v>
      </c>
      <c r="D138" s="47" t="s">
        <v>217</v>
      </c>
      <c r="E138" s="47" t="s">
        <v>218</v>
      </c>
      <c r="F138" s="47">
        <v>8575</v>
      </c>
      <c r="G138" s="47">
        <v>0</v>
      </c>
      <c r="H138" s="47">
        <v>0</v>
      </c>
      <c r="I138" s="47">
        <v>0</v>
      </c>
      <c r="J138" s="47">
        <v>1</v>
      </c>
      <c r="K138" s="47" t="s">
        <v>500</v>
      </c>
      <c r="L138" s="47">
        <v>8575</v>
      </c>
      <c r="M138" s="47" t="s">
        <v>219</v>
      </c>
      <c r="N138" s="47">
        <v>1232</v>
      </c>
      <c r="O138" s="48">
        <v>45082</v>
      </c>
    </row>
    <row r="139" spans="1:15" x14ac:dyDescent="0.25">
      <c r="A139" s="47">
        <v>8981</v>
      </c>
      <c r="B139" s="48">
        <v>45082</v>
      </c>
      <c r="C139" s="47">
        <v>2023024</v>
      </c>
      <c r="D139" s="47" t="s">
        <v>217</v>
      </c>
      <c r="E139" s="47" t="s">
        <v>218</v>
      </c>
      <c r="F139" s="47">
        <v>0</v>
      </c>
      <c r="G139" s="47">
        <v>0</v>
      </c>
      <c r="H139" s="47">
        <v>0</v>
      </c>
      <c r="I139" s="47">
        <v>0</v>
      </c>
      <c r="J139" s="47">
        <v>0</v>
      </c>
      <c r="K139" s="47" t="s">
        <v>500</v>
      </c>
      <c r="L139" s="47">
        <v>0</v>
      </c>
      <c r="M139" s="47" t="s">
        <v>220</v>
      </c>
      <c r="N139" s="47">
        <v>1232</v>
      </c>
      <c r="O139" s="48">
        <v>45082</v>
      </c>
    </row>
    <row r="140" spans="1:15" x14ac:dyDescent="0.25">
      <c r="A140" s="47">
        <v>8981</v>
      </c>
      <c r="B140" s="48">
        <v>45082</v>
      </c>
      <c r="C140" s="47">
        <v>2023024</v>
      </c>
      <c r="D140" s="47" t="s">
        <v>217</v>
      </c>
      <c r="E140" s="47" t="s">
        <v>218</v>
      </c>
      <c r="F140" s="47">
        <v>68.150000000000006</v>
      </c>
      <c r="G140" s="47">
        <v>0</v>
      </c>
      <c r="H140" s="47">
        <v>0</v>
      </c>
      <c r="I140" s="47">
        <v>0</v>
      </c>
      <c r="J140" s="47">
        <v>1</v>
      </c>
      <c r="K140" s="47" t="s">
        <v>501</v>
      </c>
      <c r="L140" s="47">
        <v>68.150000000000006</v>
      </c>
      <c r="M140" s="47" t="s">
        <v>219</v>
      </c>
      <c r="N140" s="47">
        <v>1232</v>
      </c>
      <c r="O140" s="48">
        <v>45082</v>
      </c>
    </row>
    <row r="141" spans="1:15" x14ac:dyDescent="0.25">
      <c r="A141" s="47">
        <v>8981</v>
      </c>
      <c r="B141" s="48">
        <v>45082</v>
      </c>
      <c r="C141" s="47">
        <v>2023024</v>
      </c>
      <c r="D141" s="47" t="s">
        <v>217</v>
      </c>
      <c r="E141" s="47" t="s">
        <v>218</v>
      </c>
      <c r="F141" s="47">
        <v>0</v>
      </c>
      <c r="G141" s="47">
        <v>0</v>
      </c>
      <c r="H141" s="47">
        <v>0</v>
      </c>
      <c r="I141" s="47">
        <v>0</v>
      </c>
      <c r="J141" s="47">
        <v>0</v>
      </c>
      <c r="K141" s="47" t="s">
        <v>501</v>
      </c>
      <c r="L141" s="47">
        <v>0</v>
      </c>
      <c r="M141" s="47" t="s">
        <v>220</v>
      </c>
      <c r="N141" s="47">
        <v>1232</v>
      </c>
      <c r="O141" s="48">
        <v>45082</v>
      </c>
    </row>
    <row r="142" spans="1:15" x14ac:dyDescent="0.25">
      <c r="A142" s="47">
        <v>8981</v>
      </c>
      <c r="B142" s="48">
        <v>45082</v>
      </c>
      <c r="C142" s="47">
        <v>2023024</v>
      </c>
      <c r="D142" s="47" t="s">
        <v>217</v>
      </c>
      <c r="E142" s="47" t="s">
        <v>218</v>
      </c>
      <c r="F142" s="47">
        <v>385</v>
      </c>
      <c r="G142" s="47">
        <v>0</v>
      </c>
      <c r="H142" s="47">
        <v>0</v>
      </c>
      <c r="I142" s="47">
        <v>0</v>
      </c>
      <c r="J142" s="47">
        <v>1</v>
      </c>
      <c r="K142" s="47" t="s">
        <v>502</v>
      </c>
      <c r="L142" s="47">
        <v>385</v>
      </c>
      <c r="M142" s="47" t="s">
        <v>219</v>
      </c>
      <c r="N142" s="47">
        <v>1232</v>
      </c>
      <c r="O142" s="48">
        <v>45082</v>
      </c>
    </row>
    <row r="143" spans="1:15" x14ac:dyDescent="0.25">
      <c r="A143" s="47">
        <v>8981</v>
      </c>
      <c r="B143" s="48">
        <v>45082</v>
      </c>
      <c r="C143" s="47">
        <v>2023024</v>
      </c>
      <c r="D143" s="47" t="s">
        <v>217</v>
      </c>
      <c r="E143" s="47" t="s">
        <v>218</v>
      </c>
      <c r="F143" s="47">
        <v>0</v>
      </c>
      <c r="G143" s="47">
        <v>0</v>
      </c>
      <c r="H143" s="47">
        <v>0</v>
      </c>
      <c r="I143" s="47">
        <v>0</v>
      </c>
      <c r="J143" s="47">
        <v>0</v>
      </c>
      <c r="K143" s="47" t="s">
        <v>502</v>
      </c>
      <c r="L143" s="47">
        <v>0</v>
      </c>
      <c r="M143" s="47" t="s">
        <v>220</v>
      </c>
      <c r="N143" s="47">
        <v>1232</v>
      </c>
      <c r="O143" s="48">
        <v>45082</v>
      </c>
    </row>
    <row r="144" spans="1:15" x14ac:dyDescent="0.25">
      <c r="A144" s="47">
        <v>8982</v>
      </c>
      <c r="B144" s="48">
        <v>45082</v>
      </c>
      <c r="C144" s="47">
        <v>2023107</v>
      </c>
      <c r="D144" s="47" t="s">
        <v>414</v>
      </c>
      <c r="E144" s="47" t="s">
        <v>389</v>
      </c>
      <c r="F144" s="47">
        <v>101.68</v>
      </c>
      <c r="G144" s="47">
        <v>0</v>
      </c>
      <c r="H144" s="47">
        <v>0</v>
      </c>
      <c r="I144" s="47">
        <v>0</v>
      </c>
      <c r="J144" s="47">
        <v>1</v>
      </c>
      <c r="K144" s="47" t="s">
        <v>517</v>
      </c>
      <c r="L144" s="47">
        <v>101.68</v>
      </c>
      <c r="M144" s="47" t="s">
        <v>425</v>
      </c>
      <c r="N144" s="47">
        <v>1232</v>
      </c>
      <c r="O144" s="48">
        <v>45082</v>
      </c>
    </row>
    <row r="145" spans="1:15" x14ac:dyDescent="0.25">
      <c r="A145" s="47">
        <v>8982</v>
      </c>
      <c r="B145" s="48">
        <v>45082</v>
      </c>
      <c r="C145" s="47">
        <v>2023107</v>
      </c>
      <c r="D145" s="47" t="s">
        <v>414</v>
      </c>
      <c r="E145" s="47" t="s">
        <v>390</v>
      </c>
      <c r="F145" s="47">
        <v>0</v>
      </c>
      <c r="G145" s="47">
        <v>0</v>
      </c>
      <c r="H145" s="47">
        <v>0</v>
      </c>
      <c r="I145" s="47">
        <v>0</v>
      </c>
      <c r="J145" s="47">
        <v>0</v>
      </c>
      <c r="K145" s="47" t="s">
        <v>517</v>
      </c>
      <c r="L145" s="47">
        <v>0</v>
      </c>
      <c r="M145" s="47" t="s">
        <v>426</v>
      </c>
      <c r="N145" s="47">
        <v>1232</v>
      </c>
      <c r="O145" s="48">
        <v>45082</v>
      </c>
    </row>
    <row r="146" spans="1:15" x14ac:dyDescent="0.25">
      <c r="A146" s="47">
        <v>8982</v>
      </c>
      <c r="B146" s="48">
        <v>45082</v>
      </c>
      <c r="C146" s="47">
        <v>2023107</v>
      </c>
      <c r="D146" s="47" t="s">
        <v>414</v>
      </c>
      <c r="E146" s="47" t="s">
        <v>391</v>
      </c>
      <c r="F146" s="47">
        <v>0</v>
      </c>
      <c r="G146" s="47">
        <v>0</v>
      </c>
      <c r="H146" s="47">
        <v>0</v>
      </c>
      <c r="I146" s="47">
        <v>0</v>
      </c>
      <c r="J146" s="47">
        <v>0</v>
      </c>
      <c r="K146" s="47" t="s">
        <v>517</v>
      </c>
      <c r="L146" s="47">
        <v>0</v>
      </c>
      <c r="M146" s="47" t="s">
        <v>426</v>
      </c>
      <c r="N146" s="47">
        <v>1232</v>
      </c>
      <c r="O146" s="48">
        <v>45082</v>
      </c>
    </row>
    <row r="147" spans="1:15" x14ac:dyDescent="0.25">
      <c r="A147" s="47">
        <v>8982</v>
      </c>
      <c r="B147" s="48">
        <v>45082</v>
      </c>
      <c r="C147" s="47">
        <v>2023107</v>
      </c>
      <c r="D147" s="47" t="s">
        <v>414</v>
      </c>
      <c r="E147" s="47" t="s">
        <v>392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 t="s">
        <v>517</v>
      </c>
      <c r="L147" s="47">
        <v>0</v>
      </c>
      <c r="M147" s="47" t="s">
        <v>426</v>
      </c>
      <c r="N147" s="47">
        <v>1232</v>
      </c>
      <c r="O147" s="48">
        <v>45082</v>
      </c>
    </row>
    <row r="148" spans="1:15" x14ac:dyDescent="0.25">
      <c r="A148" s="47">
        <v>8982</v>
      </c>
      <c r="B148" s="48">
        <v>45082</v>
      </c>
      <c r="C148" s="47">
        <v>2023107</v>
      </c>
      <c r="D148" s="47" t="s">
        <v>414</v>
      </c>
      <c r="E148" s="47" t="s">
        <v>393</v>
      </c>
      <c r="F148" s="47">
        <v>0</v>
      </c>
      <c r="G148" s="47">
        <v>0</v>
      </c>
      <c r="H148" s="47">
        <v>0</v>
      </c>
      <c r="I148" s="47">
        <v>0</v>
      </c>
      <c r="J148" s="47">
        <v>0</v>
      </c>
      <c r="K148" s="47" t="s">
        <v>517</v>
      </c>
      <c r="L148" s="47">
        <v>0</v>
      </c>
      <c r="M148" s="47" t="s">
        <v>426</v>
      </c>
      <c r="N148" s="47">
        <v>1232</v>
      </c>
      <c r="O148" s="48">
        <v>45082</v>
      </c>
    </row>
    <row r="149" spans="1:15" x14ac:dyDescent="0.25">
      <c r="A149" s="47">
        <v>8982</v>
      </c>
      <c r="B149" s="48">
        <v>45082</v>
      </c>
      <c r="C149" s="47">
        <v>2023107</v>
      </c>
      <c r="D149" s="47" t="s">
        <v>414</v>
      </c>
      <c r="E149" s="47" t="s">
        <v>394</v>
      </c>
      <c r="F149" s="47">
        <v>0</v>
      </c>
      <c r="G149" s="47">
        <v>0</v>
      </c>
      <c r="H149" s="47">
        <v>0</v>
      </c>
      <c r="I149" s="47">
        <v>0</v>
      </c>
      <c r="J149" s="47">
        <v>0</v>
      </c>
      <c r="K149" s="47" t="s">
        <v>517</v>
      </c>
      <c r="L149" s="47">
        <v>0</v>
      </c>
      <c r="M149" s="47" t="s">
        <v>426</v>
      </c>
      <c r="N149" s="47">
        <v>1232</v>
      </c>
      <c r="O149" s="48">
        <v>45082</v>
      </c>
    </row>
    <row r="150" spans="1:15" x14ac:dyDescent="0.25">
      <c r="A150" s="47">
        <v>8982</v>
      </c>
      <c r="B150" s="48">
        <v>45082</v>
      </c>
      <c r="C150" s="47">
        <v>2023107</v>
      </c>
      <c r="D150" s="47" t="s">
        <v>414</v>
      </c>
      <c r="E150" s="47" t="s">
        <v>394</v>
      </c>
      <c r="F150" s="47">
        <v>0</v>
      </c>
      <c r="G150" s="47">
        <v>0</v>
      </c>
      <c r="H150" s="47">
        <v>0</v>
      </c>
      <c r="I150" s="47">
        <v>0</v>
      </c>
      <c r="J150" s="47">
        <v>0</v>
      </c>
      <c r="K150" s="47" t="s">
        <v>517</v>
      </c>
      <c r="L150" s="47">
        <v>0</v>
      </c>
      <c r="M150" s="47" t="s">
        <v>426</v>
      </c>
      <c r="N150" s="47">
        <v>1232</v>
      </c>
      <c r="O150" s="48">
        <v>45082</v>
      </c>
    </row>
    <row r="151" spans="1:15" x14ac:dyDescent="0.25">
      <c r="A151" s="47">
        <v>8982</v>
      </c>
      <c r="B151" s="48">
        <v>45082</v>
      </c>
      <c r="C151" s="47">
        <v>2023107</v>
      </c>
      <c r="D151" s="47" t="s">
        <v>414</v>
      </c>
      <c r="E151" s="47" t="s">
        <v>395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  <c r="K151" s="47" t="s">
        <v>517</v>
      </c>
      <c r="L151" s="47">
        <v>0</v>
      </c>
      <c r="M151" s="47" t="s">
        <v>426</v>
      </c>
      <c r="N151" s="47">
        <v>1232</v>
      </c>
      <c r="O151" s="48">
        <v>45082</v>
      </c>
    </row>
    <row r="152" spans="1:15" x14ac:dyDescent="0.25">
      <c r="A152" s="47">
        <v>8982</v>
      </c>
      <c r="B152" s="48">
        <v>45082</v>
      </c>
      <c r="C152" s="47">
        <v>2023107</v>
      </c>
      <c r="D152" s="47" t="s">
        <v>414</v>
      </c>
      <c r="E152" s="47" t="s">
        <v>396</v>
      </c>
      <c r="F152" s="47">
        <v>0</v>
      </c>
      <c r="G152" s="47">
        <v>0</v>
      </c>
      <c r="H152" s="47">
        <v>0</v>
      </c>
      <c r="I152" s="47">
        <v>0</v>
      </c>
      <c r="J152" s="47">
        <v>0</v>
      </c>
      <c r="K152" s="47" t="s">
        <v>517</v>
      </c>
      <c r="L152" s="47">
        <v>0</v>
      </c>
      <c r="M152" s="47" t="s">
        <v>426</v>
      </c>
      <c r="N152" s="47">
        <v>1232</v>
      </c>
      <c r="O152" s="48">
        <v>45082</v>
      </c>
    </row>
    <row r="153" spans="1:15" x14ac:dyDescent="0.25">
      <c r="A153" s="47">
        <v>8982</v>
      </c>
      <c r="B153" s="48">
        <v>45082</v>
      </c>
      <c r="C153" s="47">
        <v>2023107</v>
      </c>
      <c r="D153" s="47" t="s">
        <v>414</v>
      </c>
      <c r="E153" s="47" t="s">
        <v>397</v>
      </c>
      <c r="F153" s="47">
        <v>0</v>
      </c>
      <c r="G153" s="47">
        <v>0</v>
      </c>
      <c r="H153" s="47">
        <v>0</v>
      </c>
      <c r="I153" s="47">
        <v>0</v>
      </c>
      <c r="J153" s="47">
        <v>0</v>
      </c>
      <c r="K153" s="47" t="s">
        <v>517</v>
      </c>
      <c r="L153" s="47">
        <v>0</v>
      </c>
      <c r="M153" s="47" t="s">
        <v>426</v>
      </c>
      <c r="N153" s="47">
        <v>1232</v>
      </c>
      <c r="O153" s="48">
        <v>45082</v>
      </c>
    </row>
    <row r="154" spans="1:15" x14ac:dyDescent="0.25">
      <c r="A154" s="47">
        <v>8982</v>
      </c>
      <c r="B154" s="48">
        <v>45082</v>
      </c>
      <c r="C154" s="47">
        <v>2023107</v>
      </c>
      <c r="D154" s="47" t="s">
        <v>414</v>
      </c>
      <c r="E154" s="47" t="s">
        <v>398</v>
      </c>
      <c r="F154" s="47">
        <v>0</v>
      </c>
      <c r="G154" s="47">
        <v>0</v>
      </c>
      <c r="H154" s="47">
        <v>0</v>
      </c>
      <c r="I154" s="47">
        <v>0</v>
      </c>
      <c r="J154" s="47">
        <v>0</v>
      </c>
      <c r="K154" s="47" t="s">
        <v>517</v>
      </c>
      <c r="L154" s="47">
        <v>0</v>
      </c>
      <c r="M154" s="47" t="s">
        <v>426</v>
      </c>
      <c r="N154" s="47">
        <v>1232</v>
      </c>
      <c r="O154" s="48">
        <v>45082</v>
      </c>
    </row>
    <row r="155" spans="1:15" x14ac:dyDescent="0.25">
      <c r="A155" s="47">
        <v>8982</v>
      </c>
      <c r="B155" s="48">
        <v>45082</v>
      </c>
      <c r="C155" s="47">
        <v>2023107</v>
      </c>
      <c r="D155" s="47" t="s">
        <v>414</v>
      </c>
      <c r="E155" s="47" t="s">
        <v>399</v>
      </c>
      <c r="F155" s="47">
        <v>0</v>
      </c>
      <c r="G155" s="47">
        <v>0</v>
      </c>
      <c r="H155" s="47">
        <v>0</v>
      </c>
      <c r="I155" s="47">
        <v>0</v>
      </c>
      <c r="J155" s="47">
        <v>0</v>
      </c>
      <c r="K155" s="47" t="s">
        <v>517</v>
      </c>
      <c r="L155" s="47">
        <v>0</v>
      </c>
      <c r="M155" s="47" t="s">
        <v>426</v>
      </c>
      <c r="N155" s="47">
        <v>1232</v>
      </c>
      <c r="O155" s="48">
        <v>45082</v>
      </c>
    </row>
    <row r="156" spans="1:15" x14ac:dyDescent="0.25">
      <c r="A156" s="47">
        <v>8982</v>
      </c>
      <c r="B156" s="48">
        <v>45082</v>
      </c>
      <c r="C156" s="47">
        <v>2023107</v>
      </c>
      <c r="D156" s="47" t="s">
        <v>414</v>
      </c>
      <c r="E156" s="47" t="s">
        <v>400</v>
      </c>
      <c r="F156" s="47">
        <v>0</v>
      </c>
      <c r="G156" s="47">
        <v>0</v>
      </c>
      <c r="H156" s="47">
        <v>0</v>
      </c>
      <c r="I156" s="47">
        <v>0</v>
      </c>
      <c r="J156" s="47">
        <v>0</v>
      </c>
      <c r="K156" s="47" t="s">
        <v>517</v>
      </c>
      <c r="L156" s="47">
        <v>0</v>
      </c>
      <c r="M156" s="47" t="s">
        <v>426</v>
      </c>
      <c r="N156" s="47">
        <v>1232</v>
      </c>
      <c r="O156" s="48">
        <v>45082</v>
      </c>
    </row>
    <row r="157" spans="1:15" x14ac:dyDescent="0.25">
      <c r="A157" s="47">
        <v>8982</v>
      </c>
      <c r="B157" s="48">
        <v>45082</v>
      </c>
      <c r="C157" s="47">
        <v>2023107</v>
      </c>
      <c r="D157" s="47" t="s">
        <v>414</v>
      </c>
      <c r="E157" s="47" t="s">
        <v>401</v>
      </c>
      <c r="F157" s="47">
        <v>0</v>
      </c>
      <c r="G157" s="47">
        <v>0</v>
      </c>
      <c r="H157" s="47">
        <v>0</v>
      </c>
      <c r="I157" s="47">
        <v>0</v>
      </c>
      <c r="J157" s="47">
        <v>0</v>
      </c>
      <c r="K157" s="47" t="s">
        <v>517</v>
      </c>
      <c r="L157" s="47">
        <v>0</v>
      </c>
      <c r="M157" s="47" t="s">
        <v>426</v>
      </c>
      <c r="N157" s="47">
        <v>1232</v>
      </c>
      <c r="O157" s="48">
        <v>45082</v>
      </c>
    </row>
    <row r="158" spans="1:15" x14ac:dyDescent="0.25">
      <c r="A158" s="47">
        <v>8982</v>
      </c>
      <c r="B158" s="48">
        <v>45082</v>
      </c>
      <c r="C158" s="47">
        <v>2023107</v>
      </c>
      <c r="D158" s="47" t="s">
        <v>414</v>
      </c>
      <c r="E158" s="47" t="s">
        <v>402</v>
      </c>
      <c r="F158" s="47">
        <v>0</v>
      </c>
      <c r="G158" s="47">
        <v>0</v>
      </c>
      <c r="H158" s="47">
        <v>0</v>
      </c>
      <c r="I158" s="47">
        <v>0</v>
      </c>
      <c r="J158" s="47">
        <v>0</v>
      </c>
      <c r="K158" s="47" t="s">
        <v>517</v>
      </c>
      <c r="L158" s="47">
        <v>0</v>
      </c>
      <c r="M158" s="47" t="s">
        <v>426</v>
      </c>
      <c r="N158" s="47">
        <v>1232</v>
      </c>
      <c r="O158" s="48">
        <v>45082</v>
      </c>
    </row>
    <row r="159" spans="1:15" x14ac:dyDescent="0.25">
      <c r="A159" s="47">
        <v>8982</v>
      </c>
      <c r="B159" s="48">
        <v>45082</v>
      </c>
      <c r="C159" s="47">
        <v>2023107</v>
      </c>
      <c r="D159" s="47" t="s">
        <v>414</v>
      </c>
      <c r="E159" s="47" t="s">
        <v>403</v>
      </c>
      <c r="F159" s="47">
        <v>0</v>
      </c>
      <c r="G159" s="47">
        <v>0</v>
      </c>
      <c r="H159" s="47">
        <v>0</v>
      </c>
      <c r="I159" s="47">
        <v>0</v>
      </c>
      <c r="J159" s="47">
        <v>0</v>
      </c>
      <c r="K159" s="47" t="s">
        <v>517</v>
      </c>
      <c r="L159" s="47">
        <v>0</v>
      </c>
      <c r="M159" s="47" t="s">
        <v>426</v>
      </c>
      <c r="N159" s="47">
        <v>1232</v>
      </c>
      <c r="O159" s="48">
        <v>45082</v>
      </c>
    </row>
    <row r="160" spans="1:15" x14ac:dyDescent="0.25">
      <c r="A160" s="47">
        <v>8982</v>
      </c>
      <c r="B160" s="48">
        <v>45082</v>
      </c>
      <c r="C160" s="47">
        <v>2023107</v>
      </c>
      <c r="D160" s="47" t="s">
        <v>414</v>
      </c>
      <c r="E160" s="47" t="s">
        <v>404</v>
      </c>
      <c r="F160" s="47">
        <v>0</v>
      </c>
      <c r="G160" s="47">
        <v>0</v>
      </c>
      <c r="H160" s="47">
        <v>0</v>
      </c>
      <c r="I160" s="47">
        <v>0</v>
      </c>
      <c r="J160" s="47">
        <v>0</v>
      </c>
      <c r="K160" s="47" t="s">
        <v>517</v>
      </c>
      <c r="L160" s="47">
        <v>0</v>
      </c>
      <c r="M160" s="47" t="s">
        <v>426</v>
      </c>
      <c r="N160" s="47">
        <v>1232</v>
      </c>
      <c r="O160" s="48">
        <v>45082</v>
      </c>
    </row>
    <row r="161" spans="1:15" x14ac:dyDescent="0.25">
      <c r="A161" s="47">
        <v>8982</v>
      </c>
      <c r="B161" s="48">
        <v>45082</v>
      </c>
      <c r="C161" s="47">
        <v>2023107</v>
      </c>
      <c r="D161" s="47" t="s">
        <v>414</v>
      </c>
      <c r="E161" s="47" t="s">
        <v>405</v>
      </c>
      <c r="F161" s="47">
        <v>0</v>
      </c>
      <c r="G161" s="47">
        <v>0</v>
      </c>
      <c r="H161" s="47">
        <v>0</v>
      </c>
      <c r="I161" s="47">
        <v>0</v>
      </c>
      <c r="J161" s="47">
        <v>0</v>
      </c>
      <c r="K161" s="47" t="s">
        <v>517</v>
      </c>
      <c r="L161" s="47">
        <v>0</v>
      </c>
      <c r="M161" s="47" t="s">
        <v>426</v>
      </c>
      <c r="N161" s="47">
        <v>1232</v>
      </c>
      <c r="O161" s="48">
        <v>45082</v>
      </c>
    </row>
    <row r="162" spans="1:15" x14ac:dyDescent="0.25">
      <c r="A162" s="47">
        <v>8982</v>
      </c>
      <c r="B162" s="48">
        <v>45082</v>
      </c>
      <c r="C162" s="47">
        <v>2023107</v>
      </c>
      <c r="D162" s="47" t="s">
        <v>414</v>
      </c>
      <c r="E162" s="47" t="s">
        <v>406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7" t="s">
        <v>517</v>
      </c>
      <c r="L162" s="47">
        <v>0</v>
      </c>
      <c r="M162" s="47" t="s">
        <v>426</v>
      </c>
      <c r="N162" s="47">
        <v>1232</v>
      </c>
      <c r="O162" s="48">
        <v>45082</v>
      </c>
    </row>
    <row r="163" spans="1:15" x14ac:dyDescent="0.25">
      <c r="A163" s="47">
        <v>8982</v>
      </c>
      <c r="B163" s="48">
        <v>45082</v>
      </c>
      <c r="C163" s="47">
        <v>2023107</v>
      </c>
      <c r="D163" s="47" t="s">
        <v>414</v>
      </c>
      <c r="E163" s="47" t="s">
        <v>389</v>
      </c>
      <c r="F163" s="47">
        <v>79.64</v>
      </c>
      <c r="G163" s="47">
        <v>0</v>
      </c>
      <c r="H163" s="47">
        <v>0</v>
      </c>
      <c r="I163" s="47">
        <v>0</v>
      </c>
      <c r="J163" s="47">
        <v>1</v>
      </c>
      <c r="K163" s="47" t="s">
        <v>518</v>
      </c>
      <c r="L163" s="47">
        <v>79.64</v>
      </c>
      <c r="M163" s="47" t="s">
        <v>425</v>
      </c>
      <c r="N163" s="47">
        <v>1232</v>
      </c>
      <c r="O163" s="48">
        <v>45082</v>
      </c>
    </row>
    <row r="164" spans="1:15" x14ac:dyDescent="0.25">
      <c r="A164" s="47">
        <v>8982</v>
      </c>
      <c r="B164" s="48">
        <v>45082</v>
      </c>
      <c r="C164" s="47">
        <v>2023107</v>
      </c>
      <c r="D164" s="47" t="s">
        <v>414</v>
      </c>
      <c r="E164" s="47" t="s">
        <v>390</v>
      </c>
      <c r="F164" s="47">
        <v>0</v>
      </c>
      <c r="G164" s="47">
        <v>0</v>
      </c>
      <c r="H164" s="47">
        <v>0</v>
      </c>
      <c r="I164" s="47">
        <v>0</v>
      </c>
      <c r="J164" s="47">
        <v>0</v>
      </c>
      <c r="K164" s="47" t="s">
        <v>518</v>
      </c>
      <c r="L164" s="47">
        <v>0</v>
      </c>
      <c r="M164" s="47" t="s">
        <v>426</v>
      </c>
      <c r="N164" s="47">
        <v>1232</v>
      </c>
      <c r="O164" s="48">
        <v>45082</v>
      </c>
    </row>
    <row r="165" spans="1:15" x14ac:dyDescent="0.25">
      <c r="A165" s="47">
        <v>8982</v>
      </c>
      <c r="B165" s="48">
        <v>45082</v>
      </c>
      <c r="C165" s="47">
        <v>2023107</v>
      </c>
      <c r="D165" s="47" t="s">
        <v>414</v>
      </c>
      <c r="E165" s="47" t="s">
        <v>391</v>
      </c>
      <c r="F165" s="47">
        <v>0</v>
      </c>
      <c r="G165" s="47">
        <v>0</v>
      </c>
      <c r="H165" s="47">
        <v>0</v>
      </c>
      <c r="I165" s="47">
        <v>0</v>
      </c>
      <c r="J165" s="47">
        <v>0</v>
      </c>
      <c r="K165" s="47" t="s">
        <v>518</v>
      </c>
      <c r="L165" s="47">
        <v>0</v>
      </c>
      <c r="M165" s="47" t="s">
        <v>426</v>
      </c>
      <c r="N165" s="47">
        <v>1232</v>
      </c>
      <c r="O165" s="48">
        <v>45082</v>
      </c>
    </row>
    <row r="166" spans="1:15" x14ac:dyDescent="0.25">
      <c r="A166" s="47">
        <v>8982</v>
      </c>
      <c r="B166" s="48">
        <v>45082</v>
      </c>
      <c r="C166" s="47">
        <v>2023107</v>
      </c>
      <c r="D166" s="47" t="s">
        <v>414</v>
      </c>
      <c r="E166" s="47" t="s">
        <v>392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 t="s">
        <v>518</v>
      </c>
      <c r="L166" s="47">
        <v>0</v>
      </c>
      <c r="M166" s="47" t="s">
        <v>426</v>
      </c>
      <c r="N166" s="47">
        <v>1232</v>
      </c>
      <c r="O166" s="48">
        <v>45082</v>
      </c>
    </row>
    <row r="167" spans="1:15" x14ac:dyDescent="0.25">
      <c r="A167" s="47">
        <v>8982</v>
      </c>
      <c r="B167" s="48">
        <v>45082</v>
      </c>
      <c r="C167" s="47">
        <v>2023107</v>
      </c>
      <c r="D167" s="47" t="s">
        <v>414</v>
      </c>
      <c r="E167" s="47" t="s">
        <v>393</v>
      </c>
      <c r="F167" s="47">
        <v>0</v>
      </c>
      <c r="G167" s="47">
        <v>0</v>
      </c>
      <c r="H167" s="47">
        <v>0</v>
      </c>
      <c r="I167" s="47">
        <v>0</v>
      </c>
      <c r="J167" s="47">
        <v>0</v>
      </c>
      <c r="K167" s="47" t="s">
        <v>518</v>
      </c>
      <c r="L167" s="47">
        <v>0</v>
      </c>
      <c r="M167" s="47" t="s">
        <v>426</v>
      </c>
      <c r="N167" s="47">
        <v>1232</v>
      </c>
      <c r="O167" s="48">
        <v>45082</v>
      </c>
    </row>
    <row r="168" spans="1:15" x14ac:dyDescent="0.25">
      <c r="A168" s="47">
        <v>8982</v>
      </c>
      <c r="B168" s="48">
        <v>45082</v>
      </c>
      <c r="C168" s="47">
        <v>2023107</v>
      </c>
      <c r="D168" s="47" t="s">
        <v>414</v>
      </c>
      <c r="E168" s="47" t="s">
        <v>394</v>
      </c>
      <c r="F168" s="47">
        <v>0</v>
      </c>
      <c r="G168" s="47">
        <v>0</v>
      </c>
      <c r="H168" s="47">
        <v>0</v>
      </c>
      <c r="I168" s="47">
        <v>0</v>
      </c>
      <c r="J168" s="47">
        <v>0</v>
      </c>
      <c r="K168" s="47" t="s">
        <v>518</v>
      </c>
      <c r="L168" s="47">
        <v>0</v>
      </c>
      <c r="M168" s="47" t="s">
        <v>426</v>
      </c>
      <c r="N168" s="47">
        <v>1232</v>
      </c>
      <c r="O168" s="48">
        <v>45082</v>
      </c>
    </row>
    <row r="169" spans="1:15" x14ac:dyDescent="0.25">
      <c r="A169" s="47">
        <v>8982</v>
      </c>
      <c r="B169" s="48">
        <v>45082</v>
      </c>
      <c r="C169" s="47">
        <v>2023107</v>
      </c>
      <c r="D169" s="47" t="s">
        <v>414</v>
      </c>
      <c r="E169" s="47" t="s">
        <v>394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7" t="s">
        <v>518</v>
      </c>
      <c r="L169" s="47">
        <v>0</v>
      </c>
      <c r="M169" s="47" t="s">
        <v>426</v>
      </c>
      <c r="N169" s="47">
        <v>1232</v>
      </c>
      <c r="O169" s="48">
        <v>45082</v>
      </c>
    </row>
    <row r="170" spans="1:15" x14ac:dyDescent="0.25">
      <c r="A170" s="47">
        <v>8982</v>
      </c>
      <c r="B170" s="48">
        <v>45082</v>
      </c>
      <c r="C170" s="47">
        <v>2023107</v>
      </c>
      <c r="D170" s="47" t="s">
        <v>414</v>
      </c>
      <c r="E170" s="47" t="s">
        <v>395</v>
      </c>
      <c r="F170" s="47">
        <v>0</v>
      </c>
      <c r="G170" s="47">
        <v>0</v>
      </c>
      <c r="H170" s="47">
        <v>0</v>
      </c>
      <c r="I170" s="47">
        <v>0</v>
      </c>
      <c r="J170" s="47">
        <v>0</v>
      </c>
      <c r="K170" s="47" t="s">
        <v>518</v>
      </c>
      <c r="L170" s="47">
        <v>0</v>
      </c>
      <c r="M170" s="47" t="s">
        <v>426</v>
      </c>
      <c r="N170" s="47">
        <v>1232</v>
      </c>
      <c r="O170" s="48">
        <v>45082</v>
      </c>
    </row>
    <row r="171" spans="1:15" x14ac:dyDescent="0.25">
      <c r="A171" s="47">
        <v>8982</v>
      </c>
      <c r="B171" s="48">
        <v>45082</v>
      </c>
      <c r="C171" s="47">
        <v>2023107</v>
      </c>
      <c r="D171" s="47" t="s">
        <v>414</v>
      </c>
      <c r="E171" s="47" t="s">
        <v>396</v>
      </c>
      <c r="F171" s="47">
        <v>0</v>
      </c>
      <c r="G171" s="47">
        <v>0</v>
      </c>
      <c r="H171" s="47">
        <v>0</v>
      </c>
      <c r="I171" s="47">
        <v>0</v>
      </c>
      <c r="J171" s="47">
        <v>0</v>
      </c>
      <c r="K171" s="47" t="s">
        <v>518</v>
      </c>
      <c r="L171" s="47">
        <v>0</v>
      </c>
      <c r="M171" s="47" t="s">
        <v>426</v>
      </c>
      <c r="N171" s="47">
        <v>1232</v>
      </c>
      <c r="O171" s="48">
        <v>45082</v>
      </c>
    </row>
    <row r="172" spans="1:15" x14ac:dyDescent="0.25">
      <c r="A172" s="47">
        <v>8982</v>
      </c>
      <c r="B172" s="48">
        <v>45082</v>
      </c>
      <c r="C172" s="47">
        <v>2023107</v>
      </c>
      <c r="D172" s="47" t="s">
        <v>414</v>
      </c>
      <c r="E172" s="47" t="s">
        <v>397</v>
      </c>
      <c r="F172" s="47">
        <v>0</v>
      </c>
      <c r="G172" s="47">
        <v>0</v>
      </c>
      <c r="H172" s="47">
        <v>0</v>
      </c>
      <c r="I172" s="47">
        <v>0</v>
      </c>
      <c r="J172" s="47">
        <v>0</v>
      </c>
      <c r="K172" s="47" t="s">
        <v>518</v>
      </c>
      <c r="L172" s="47">
        <v>0</v>
      </c>
      <c r="M172" s="47" t="s">
        <v>426</v>
      </c>
      <c r="N172" s="47">
        <v>1232</v>
      </c>
      <c r="O172" s="48">
        <v>45082</v>
      </c>
    </row>
    <row r="173" spans="1:15" x14ac:dyDescent="0.25">
      <c r="A173" s="47">
        <v>8982</v>
      </c>
      <c r="B173" s="48">
        <v>45082</v>
      </c>
      <c r="C173" s="47">
        <v>2023107</v>
      </c>
      <c r="D173" s="47" t="s">
        <v>414</v>
      </c>
      <c r="E173" s="47" t="s">
        <v>398</v>
      </c>
      <c r="F173" s="47">
        <v>0</v>
      </c>
      <c r="G173" s="47">
        <v>0</v>
      </c>
      <c r="H173" s="47">
        <v>0</v>
      </c>
      <c r="I173" s="47">
        <v>0</v>
      </c>
      <c r="J173" s="47">
        <v>0</v>
      </c>
      <c r="K173" s="47" t="s">
        <v>518</v>
      </c>
      <c r="L173" s="47">
        <v>0</v>
      </c>
      <c r="M173" s="47" t="s">
        <v>426</v>
      </c>
      <c r="N173" s="47">
        <v>1232</v>
      </c>
      <c r="O173" s="48">
        <v>45082</v>
      </c>
    </row>
    <row r="174" spans="1:15" x14ac:dyDescent="0.25">
      <c r="A174" s="47">
        <v>8982</v>
      </c>
      <c r="B174" s="48">
        <v>45082</v>
      </c>
      <c r="C174" s="47">
        <v>2023107</v>
      </c>
      <c r="D174" s="47" t="s">
        <v>414</v>
      </c>
      <c r="E174" s="47" t="s">
        <v>399</v>
      </c>
      <c r="F174" s="47">
        <v>0</v>
      </c>
      <c r="G174" s="47">
        <v>0</v>
      </c>
      <c r="H174" s="47">
        <v>0</v>
      </c>
      <c r="I174" s="47">
        <v>0</v>
      </c>
      <c r="J174" s="47">
        <v>0</v>
      </c>
      <c r="K174" s="47" t="s">
        <v>518</v>
      </c>
      <c r="L174" s="47">
        <v>0</v>
      </c>
      <c r="M174" s="47" t="s">
        <v>426</v>
      </c>
      <c r="N174" s="47">
        <v>1232</v>
      </c>
      <c r="O174" s="48">
        <v>45082</v>
      </c>
    </row>
    <row r="175" spans="1:15" x14ac:dyDescent="0.25">
      <c r="A175" s="47">
        <v>8982</v>
      </c>
      <c r="B175" s="48">
        <v>45082</v>
      </c>
      <c r="C175" s="47">
        <v>2023107</v>
      </c>
      <c r="D175" s="47" t="s">
        <v>414</v>
      </c>
      <c r="E175" s="47" t="s">
        <v>400</v>
      </c>
      <c r="F175" s="47">
        <v>0</v>
      </c>
      <c r="G175" s="47">
        <v>0</v>
      </c>
      <c r="H175" s="47">
        <v>0</v>
      </c>
      <c r="I175" s="47">
        <v>0</v>
      </c>
      <c r="J175" s="47">
        <v>0</v>
      </c>
      <c r="K175" s="47" t="s">
        <v>518</v>
      </c>
      <c r="L175" s="47">
        <v>0</v>
      </c>
      <c r="M175" s="47" t="s">
        <v>426</v>
      </c>
      <c r="N175" s="47">
        <v>1232</v>
      </c>
      <c r="O175" s="48">
        <v>45082</v>
      </c>
    </row>
    <row r="176" spans="1:15" x14ac:dyDescent="0.25">
      <c r="A176" s="47">
        <v>8982</v>
      </c>
      <c r="B176" s="48">
        <v>45082</v>
      </c>
      <c r="C176" s="47">
        <v>2023107</v>
      </c>
      <c r="D176" s="47" t="s">
        <v>414</v>
      </c>
      <c r="E176" s="47" t="s">
        <v>401</v>
      </c>
      <c r="F176" s="47">
        <v>0</v>
      </c>
      <c r="G176" s="47">
        <v>0</v>
      </c>
      <c r="H176" s="47">
        <v>0</v>
      </c>
      <c r="I176" s="47">
        <v>0</v>
      </c>
      <c r="J176" s="47">
        <v>0</v>
      </c>
      <c r="K176" s="47" t="s">
        <v>518</v>
      </c>
      <c r="L176" s="47">
        <v>0</v>
      </c>
      <c r="M176" s="47" t="s">
        <v>426</v>
      </c>
      <c r="N176" s="47">
        <v>1232</v>
      </c>
      <c r="O176" s="48">
        <v>45082</v>
      </c>
    </row>
    <row r="177" spans="1:15" x14ac:dyDescent="0.25">
      <c r="A177" s="47">
        <v>8982</v>
      </c>
      <c r="B177" s="48">
        <v>45082</v>
      </c>
      <c r="C177" s="47">
        <v>2023107</v>
      </c>
      <c r="D177" s="47" t="s">
        <v>414</v>
      </c>
      <c r="E177" s="47" t="s">
        <v>402</v>
      </c>
      <c r="F177" s="47">
        <v>0</v>
      </c>
      <c r="G177" s="47">
        <v>0</v>
      </c>
      <c r="H177" s="47">
        <v>0</v>
      </c>
      <c r="I177" s="47">
        <v>0</v>
      </c>
      <c r="J177" s="47">
        <v>0</v>
      </c>
      <c r="K177" s="47" t="s">
        <v>518</v>
      </c>
      <c r="L177" s="47">
        <v>0</v>
      </c>
      <c r="M177" s="47" t="s">
        <v>426</v>
      </c>
      <c r="N177" s="47">
        <v>1232</v>
      </c>
      <c r="O177" s="48">
        <v>45082</v>
      </c>
    </row>
    <row r="178" spans="1:15" x14ac:dyDescent="0.25">
      <c r="A178" s="47">
        <v>8982</v>
      </c>
      <c r="B178" s="48">
        <v>45082</v>
      </c>
      <c r="C178" s="47">
        <v>2023107</v>
      </c>
      <c r="D178" s="47" t="s">
        <v>414</v>
      </c>
      <c r="E178" s="47" t="s">
        <v>403</v>
      </c>
      <c r="F178" s="47">
        <v>0</v>
      </c>
      <c r="G178" s="47">
        <v>0</v>
      </c>
      <c r="H178" s="47">
        <v>0</v>
      </c>
      <c r="I178" s="47">
        <v>0</v>
      </c>
      <c r="J178" s="47">
        <v>0</v>
      </c>
      <c r="K178" s="47" t="s">
        <v>518</v>
      </c>
      <c r="L178" s="47">
        <v>0</v>
      </c>
      <c r="M178" s="47" t="s">
        <v>426</v>
      </c>
      <c r="N178" s="47">
        <v>1232</v>
      </c>
      <c r="O178" s="48">
        <v>45082</v>
      </c>
    </row>
    <row r="179" spans="1:15" x14ac:dyDescent="0.25">
      <c r="A179" s="47">
        <v>8982</v>
      </c>
      <c r="B179" s="48">
        <v>45082</v>
      </c>
      <c r="C179" s="47">
        <v>2023107</v>
      </c>
      <c r="D179" s="47" t="s">
        <v>414</v>
      </c>
      <c r="E179" s="47" t="s">
        <v>404</v>
      </c>
      <c r="F179" s="47">
        <v>0</v>
      </c>
      <c r="G179" s="47">
        <v>0</v>
      </c>
      <c r="H179" s="47">
        <v>0</v>
      </c>
      <c r="I179" s="47">
        <v>0</v>
      </c>
      <c r="J179" s="47">
        <v>0</v>
      </c>
      <c r="K179" s="47" t="s">
        <v>518</v>
      </c>
      <c r="L179" s="47">
        <v>0</v>
      </c>
      <c r="M179" s="47" t="s">
        <v>426</v>
      </c>
      <c r="N179" s="47">
        <v>1232</v>
      </c>
      <c r="O179" s="48">
        <v>45082</v>
      </c>
    </row>
    <row r="180" spans="1:15" x14ac:dyDescent="0.25">
      <c r="A180" s="47">
        <v>8982</v>
      </c>
      <c r="B180" s="48">
        <v>45082</v>
      </c>
      <c r="C180" s="47">
        <v>2023107</v>
      </c>
      <c r="D180" s="47" t="s">
        <v>414</v>
      </c>
      <c r="E180" s="47" t="s">
        <v>405</v>
      </c>
      <c r="F180" s="47">
        <v>0</v>
      </c>
      <c r="G180" s="47">
        <v>0</v>
      </c>
      <c r="H180" s="47">
        <v>0</v>
      </c>
      <c r="I180" s="47">
        <v>0</v>
      </c>
      <c r="J180" s="47">
        <v>0</v>
      </c>
      <c r="K180" s="47" t="s">
        <v>518</v>
      </c>
      <c r="L180" s="47">
        <v>0</v>
      </c>
      <c r="M180" s="47" t="s">
        <v>426</v>
      </c>
      <c r="N180" s="47">
        <v>1232</v>
      </c>
      <c r="O180" s="48">
        <v>45082</v>
      </c>
    </row>
    <row r="181" spans="1:15" x14ac:dyDescent="0.25">
      <c r="A181" s="47">
        <v>8982</v>
      </c>
      <c r="B181" s="48">
        <v>45082</v>
      </c>
      <c r="C181" s="47">
        <v>2023107</v>
      </c>
      <c r="D181" s="47" t="s">
        <v>414</v>
      </c>
      <c r="E181" s="47" t="s">
        <v>406</v>
      </c>
      <c r="F181" s="47">
        <v>0</v>
      </c>
      <c r="G181" s="47">
        <v>0</v>
      </c>
      <c r="H181" s="47">
        <v>0</v>
      </c>
      <c r="I181" s="47">
        <v>0</v>
      </c>
      <c r="J181" s="47">
        <v>0</v>
      </c>
      <c r="K181" s="47" t="s">
        <v>518</v>
      </c>
      <c r="L181" s="47">
        <v>0</v>
      </c>
      <c r="M181" s="47" t="s">
        <v>426</v>
      </c>
      <c r="N181" s="47">
        <v>1232</v>
      </c>
      <c r="O181" s="48">
        <v>45082</v>
      </c>
    </row>
    <row r="182" spans="1:15" x14ac:dyDescent="0.25">
      <c r="A182" s="47">
        <v>8983</v>
      </c>
      <c r="B182" s="48">
        <v>45082</v>
      </c>
      <c r="C182" s="47">
        <v>2023004</v>
      </c>
      <c r="D182" s="47" t="s">
        <v>232</v>
      </c>
      <c r="E182" s="47" t="s">
        <v>233</v>
      </c>
      <c r="F182" s="47">
        <v>0</v>
      </c>
      <c r="G182" s="47">
        <v>0</v>
      </c>
      <c r="H182" s="47">
        <v>0</v>
      </c>
      <c r="I182" s="47">
        <v>0</v>
      </c>
      <c r="J182" s="47">
        <v>0</v>
      </c>
      <c r="K182" s="47" t="s">
        <v>522</v>
      </c>
      <c r="L182" s="47">
        <v>0</v>
      </c>
      <c r="M182" s="47" t="s">
        <v>234</v>
      </c>
      <c r="N182" s="47">
        <v>1232</v>
      </c>
      <c r="O182" s="48">
        <v>45082</v>
      </c>
    </row>
    <row r="183" spans="1:15" x14ac:dyDescent="0.25">
      <c r="A183" s="47">
        <v>8983</v>
      </c>
      <c r="B183" s="48">
        <v>45082</v>
      </c>
      <c r="C183" s="47">
        <v>2023004</v>
      </c>
      <c r="D183" s="47" t="s">
        <v>232</v>
      </c>
      <c r="E183" s="47" t="s">
        <v>233</v>
      </c>
      <c r="F183" s="47">
        <v>0</v>
      </c>
      <c r="G183" s="47">
        <v>0</v>
      </c>
      <c r="H183" s="47">
        <v>0</v>
      </c>
      <c r="I183" s="47">
        <v>0</v>
      </c>
      <c r="J183" s="47">
        <v>0</v>
      </c>
      <c r="K183" s="47" t="s">
        <v>522</v>
      </c>
      <c r="L183" s="47">
        <v>0</v>
      </c>
      <c r="M183" s="47" t="s">
        <v>234</v>
      </c>
      <c r="N183" s="47">
        <v>1232</v>
      </c>
      <c r="O183" s="48">
        <v>45082</v>
      </c>
    </row>
    <row r="184" spans="1:15" x14ac:dyDescent="0.25">
      <c r="A184" s="47">
        <v>8983</v>
      </c>
      <c r="B184" s="48">
        <v>45082</v>
      </c>
      <c r="C184" s="47">
        <v>2023004</v>
      </c>
      <c r="D184" s="47" t="s">
        <v>232</v>
      </c>
      <c r="E184" s="47" t="s">
        <v>233</v>
      </c>
      <c r="F184" s="47">
        <v>1116.42</v>
      </c>
      <c r="G184" s="47">
        <v>0</v>
      </c>
      <c r="H184" s="47">
        <v>0</v>
      </c>
      <c r="I184" s="47">
        <v>0</v>
      </c>
      <c r="J184" s="47">
        <v>1</v>
      </c>
      <c r="K184" s="47" t="s">
        <v>522</v>
      </c>
      <c r="L184" s="47">
        <v>1116.42</v>
      </c>
      <c r="M184" s="47" t="s">
        <v>235</v>
      </c>
      <c r="N184" s="47">
        <v>1232</v>
      </c>
      <c r="O184" s="48">
        <v>45082</v>
      </c>
    </row>
    <row r="185" spans="1:15" x14ac:dyDescent="0.25">
      <c r="A185" s="47">
        <v>8983</v>
      </c>
      <c r="B185" s="48">
        <v>45082</v>
      </c>
      <c r="C185" s="47">
        <v>2023004</v>
      </c>
      <c r="D185" s="47" t="s">
        <v>232</v>
      </c>
      <c r="E185" s="47" t="s">
        <v>233</v>
      </c>
      <c r="F185" s="47">
        <v>0</v>
      </c>
      <c r="G185" s="47">
        <v>0</v>
      </c>
      <c r="H185" s="47">
        <v>0</v>
      </c>
      <c r="I185" s="47">
        <v>0</v>
      </c>
      <c r="J185" s="47">
        <v>0</v>
      </c>
      <c r="K185" s="47" t="s">
        <v>523</v>
      </c>
      <c r="L185" s="47">
        <v>0</v>
      </c>
      <c r="M185" s="47" t="s">
        <v>234</v>
      </c>
      <c r="N185" s="47">
        <v>1232</v>
      </c>
      <c r="O185" s="48">
        <v>45082</v>
      </c>
    </row>
    <row r="186" spans="1:15" x14ac:dyDescent="0.25">
      <c r="A186" s="47">
        <v>8983</v>
      </c>
      <c r="B186" s="48">
        <v>45082</v>
      </c>
      <c r="C186" s="47">
        <v>2023004</v>
      </c>
      <c r="D186" s="47" t="s">
        <v>232</v>
      </c>
      <c r="E186" s="47" t="s">
        <v>233</v>
      </c>
      <c r="F186" s="47">
        <v>0</v>
      </c>
      <c r="G186" s="47">
        <v>0</v>
      </c>
      <c r="H186" s="47">
        <v>0</v>
      </c>
      <c r="I186" s="47">
        <v>0</v>
      </c>
      <c r="J186" s="47">
        <v>0</v>
      </c>
      <c r="K186" s="47" t="s">
        <v>523</v>
      </c>
      <c r="L186" s="47">
        <v>0</v>
      </c>
      <c r="M186" s="47" t="s">
        <v>234</v>
      </c>
      <c r="N186" s="47">
        <v>1232</v>
      </c>
      <c r="O186" s="48">
        <v>45082</v>
      </c>
    </row>
    <row r="187" spans="1:15" x14ac:dyDescent="0.25">
      <c r="A187" s="47">
        <v>8983</v>
      </c>
      <c r="B187" s="48">
        <v>45082</v>
      </c>
      <c r="C187" s="47">
        <v>2023004</v>
      </c>
      <c r="D187" s="47" t="s">
        <v>232</v>
      </c>
      <c r="E187" s="47" t="s">
        <v>233</v>
      </c>
      <c r="F187" s="47">
        <v>11724.25</v>
      </c>
      <c r="G187" s="47">
        <v>0</v>
      </c>
      <c r="H187" s="47">
        <v>0</v>
      </c>
      <c r="I187" s="47">
        <v>0</v>
      </c>
      <c r="J187" s="47">
        <v>1</v>
      </c>
      <c r="K187" s="47" t="s">
        <v>523</v>
      </c>
      <c r="L187" s="47">
        <v>11724.25</v>
      </c>
      <c r="M187" s="47" t="s">
        <v>235</v>
      </c>
      <c r="N187" s="47">
        <v>1232</v>
      </c>
      <c r="O187" s="48">
        <v>45082</v>
      </c>
    </row>
    <row r="188" spans="1:15" x14ac:dyDescent="0.25">
      <c r="A188" s="47">
        <v>8984</v>
      </c>
      <c r="B188" s="48">
        <v>45082</v>
      </c>
      <c r="C188" s="47">
        <v>2023034</v>
      </c>
      <c r="D188" s="47" t="s">
        <v>242</v>
      </c>
      <c r="E188" s="47" t="s">
        <v>243</v>
      </c>
      <c r="F188" s="47">
        <v>0</v>
      </c>
      <c r="G188" s="47">
        <v>0</v>
      </c>
      <c r="H188" s="47">
        <v>0</v>
      </c>
      <c r="I188" s="47">
        <v>0</v>
      </c>
      <c r="J188" s="47">
        <v>0</v>
      </c>
      <c r="K188" s="47" t="s">
        <v>408</v>
      </c>
      <c r="L188" s="47">
        <v>0</v>
      </c>
      <c r="M188" s="47" t="s">
        <v>244</v>
      </c>
      <c r="N188" s="47">
        <v>1232</v>
      </c>
      <c r="O188" s="48">
        <v>45082</v>
      </c>
    </row>
    <row r="189" spans="1:15" x14ac:dyDescent="0.25">
      <c r="A189" s="47">
        <v>8984</v>
      </c>
      <c r="B189" s="48">
        <v>45082</v>
      </c>
      <c r="C189" s="47">
        <v>2023034</v>
      </c>
      <c r="D189" s="47" t="s">
        <v>242</v>
      </c>
      <c r="E189" s="47" t="s">
        <v>245</v>
      </c>
      <c r="F189" s="47">
        <v>0</v>
      </c>
      <c r="G189" s="47">
        <v>0</v>
      </c>
      <c r="H189" s="47">
        <v>0</v>
      </c>
      <c r="I189" s="47">
        <v>0</v>
      </c>
      <c r="J189" s="47">
        <v>0</v>
      </c>
      <c r="K189" s="47" t="s">
        <v>408</v>
      </c>
      <c r="L189" s="47">
        <v>0</v>
      </c>
      <c r="M189" s="47" t="s">
        <v>244</v>
      </c>
      <c r="N189" s="47">
        <v>1232</v>
      </c>
      <c r="O189" s="48">
        <v>45082</v>
      </c>
    </row>
    <row r="190" spans="1:15" x14ac:dyDescent="0.25">
      <c r="A190" s="47">
        <v>8984</v>
      </c>
      <c r="B190" s="48">
        <v>45082</v>
      </c>
      <c r="C190" s="47">
        <v>2023034</v>
      </c>
      <c r="D190" s="47" t="s">
        <v>242</v>
      </c>
      <c r="E190" s="47" t="s">
        <v>246</v>
      </c>
      <c r="F190" s="47">
        <v>0</v>
      </c>
      <c r="G190" s="47">
        <v>0</v>
      </c>
      <c r="H190" s="47">
        <v>0</v>
      </c>
      <c r="I190" s="47">
        <v>0</v>
      </c>
      <c r="J190" s="47">
        <v>0</v>
      </c>
      <c r="K190" s="47" t="s">
        <v>408</v>
      </c>
      <c r="L190" s="47">
        <v>0</v>
      </c>
      <c r="M190" s="47" t="s">
        <v>244</v>
      </c>
      <c r="N190" s="47">
        <v>1232</v>
      </c>
      <c r="O190" s="48">
        <v>45082</v>
      </c>
    </row>
    <row r="191" spans="1:15" x14ac:dyDescent="0.25">
      <c r="A191" s="47">
        <v>8984</v>
      </c>
      <c r="B191" s="48">
        <v>45082</v>
      </c>
      <c r="C191" s="47">
        <v>2023034</v>
      </c>
      <c r="D191" s="47" t="s">
        <v>242</v>
      </c>
      <c r="E191" s="47" t="s">
        <v>247</v>
      </c>
      <c r="F191" s="47">
        <v>120</v>
      </c>
      <c r="G191" s="47">
        <v>108.07</v>
      </c>
      <c r="H191" s="47">
        <v>0</v>
      </c>
      <c r="I191" s="47">
        <v>0</v>
      </c>
      <c r="J191" s="47">
        <v>11</v>
      </c>
      <c r="K191" s="47" t="s">
        <v>408</v>
      </c>
      <c r="L191" s="47">
        <v>1428.07</v>
      </c>
      <c r="M191" s="47" t="s">
        <v>244</v>
      </c>
      <c r="N191" s="47">
        <v>1232</v>
      </c>
      <c r="O191" s="48">
        <v>45082</v>
      </c>
    </row>
    <row r="192" spans="1:15" x14ac:dyDescent="0.25">
      <c r="A192" s="47">
        <v>8985</v>
      </c>
      <c r="B192" s="48">
        <v>45082</v>
      </c>
      <c r="C192" s="47">
        <v>2023031</v>
      </c>
      <c r="D192" s="47" t="s">
        <v>283</v>
      </c>
      <c r="E192" s="47" t="s">
        <v>284</v>
      </c>
      <c r="F192" s="47">
        <v>850</v>
      </c>
      <c r="G192" s="47">
        <v>0</v>
      </c>
      <c r="H192" s="47">
        <v>0</v>
      </c>
      <c r="I192" s="47">
        <v>0</v>
      </c>
      <c r="J192" s="47">
        <v>1</v>
      </c>
      <c r="K192" s="47" t="s">
        <v>408</v>
      </c>
      <c r="L192" s="47">
        <v>850</v>
      </c>
      <c r="M192" s="47" t="s">
        <v>285</v>
      </c>
      <c r="N192" s="47">
        <v>1232</v>
      </c>
      <c r="O192" s="48">
        <v>45082</v>
      </c>
    </row>
    <row r="193" spans="1:15" x14ac:dyDescent="0.25">
      <c r="A193" s="47">
        <v>8986</v>
      </c>
      <c r="B193" s="48">
        <v>45082</v>
      </c>
      <c r="C193" s="47">
        <v>2023051</v>
      </c>
      <c r="D193" s="47" t="s">
        <v>562</v>
      </c>
      <c r="E193" s="47" t="s">
        <v>563</v>
      </c>
      <c r="F193" s="47">
        <v>550</v>
      </c>
      <c r="G193" s="47">
        <v>45.72</v>
      </c>
      <c r="H193" s="47">
        <v>0</v>
      </c>
      <c r="I193" s="47">
        <v>0</v>
      </c>
      <c r="J193" s="47">
        <v>1</v>
      </c>
      <c r="K193" s="47" t="s">
        <v>408</v>
      </c>
      <c r="L193" s="47">
        <v>595.72</v>
      </c>
      <c r="M193" s="47" t="s">
        <v>564</v>
      </c>
      <c r="N193" s="47">
        <v>1232</v>
      </c>
      <c r="O193" s="48">
        <v>45082</v>
      </c>
    </row>
    <row r="194" spans="1:15" x14ac:dyDescent="0.25">
      <c r="A194" s="47">
        <v>8986</v>
      </c>
      <c r="B194" s="48">
        <v>45082</v>
      </c>
      <c r="C194" s="47">
        <v>2023051</v>
      </c>
      <c r="D194" s="47" t="s">
        <v>562</v>
      </c>
      <c r="E194" s="47" t="s">
        <v>565</v>
      </c>
      <c r="F194" s="47">
        <v>450</v>
      </c>
      <c r="G194" s="47">
        <v>37.409999999999997</v>
      </c>
      <c r="H194" s="47">
        <v>0</v>
      </c>
      <c r="I194" s="47">
        <v>0</v>
      </c>
      <c r="J194" s="47">
        <v>1</v>
      </c>
      <c r="K194" s="47" t="s">
        <v>408</v>
      </c>
      <c r="L194" s="47">
        <v>487.41</v>
      </c>
      <c r="M194" s="47" t="s">
        <v>564</v>
      </c>
      <c r="N194" s="47">
        <v>1232</v>
      </c>
      <c r="O194" s="48">
        <v>45082</v>
      </c>
    </row>
    <row r="195" spans="1:15" x14ac:dyDescent="0.25">
      <c r="A195" s="47">
        <v>8986</v>
      </c>
      <c r="B195" s="48">
        <v>45082</v>
      </c>
      <c r="C195" s="47">
        <v>2023051</v>
      </c>
      <c r="D195" s="47" t="s">
        <v>562</v>
      </c>
      <c r="E195" s="47" t="s">
        <v>566</v>
      </c>
      <c r="F195" s="47">
        <v>100</v>
      </c>
      <c r="G195" s="47">
        <v>54.03</v>
      </c>
      <c r="H195" s="47">
        <v>0</v>
      </c>
      <c r="I195" s="47">
        <v>0</v>
      </c>
      <c r="J195" s="47">
        <v>6.5</v>
      </c>
      <c r="K195" s="47" t="s">
        <v>408</v>
      </c>
      <c r="L195" s="47">
        <v>704.03</v>
      </c>
      <c r="M195" s="47" t="s">
        <v>564</v>
      </c>
      <c r="N195" s="47">
        <v>1232</v>
      </c>
      <c r="O195" s="48">
        <v>45082</v>
      </c>
    </row>
    <row r="196" spans="1:15" x14ac:dyDescent="0.25">
      <c r="A196" s="47">
        <v>8987</v>
      </c>
      <c r="B196" s="48">
        <v>45090</v>
      </c>
      <c r="C196" s="47">
        <v>2023146</v>
      </c>
      <c r="D196" s="47" t="s">
        <v>182</v>
      </c>
      <c r="E196" s="47" t="s">
        <v>446</v>
      </c>
      <c r="F196" s="47">
        <v>450</v>
      </c>
      <c r="G196" s="47">
        <v>0</v>
      </c>
      <c r="H196" s="47">
        <v>0</v>
      </c>
      <c r="I196" s="47">
        <v>0</v>
      </c>
      <c r="J196" s="47">
        <v>1</v>
      </c>
      <c r="K196" s="47" t="s">
        <v>447</v>
      </c>
      <c r="L196" s="47">
        <v>450</v>
      </c>
      <c r="M196" s="47" t="s">
        <v>429</v>
      </c>
      <c r="N196" s="47">
        <v>1238</v>
      </c>
      <c r="O196" s="48">
        <v>45090</v>
      </c>
    </row>
    <row r="197" spans="1:15" x14ac:dyDescent="0.25">
      <c r="A197" s="47">
        <v>8987</v>
      </c>
      <c r="B197" s="48">
        <v>45090</v>
      </c>
      <c r="C197" s="47">
        <v>2023021</v>
      </c>
      <c r="D197" s="47" t="s">
        <v>182</v>
      </c>
      <c r="E197" s="47" t="s">
        <v>183</v>
      </c>
      <c r="F197" s="47">
        <v>166.8</v>
      </c>
      <c r="G197" s="47">
        <v>0</v>
      </c>
      <c r="H197" s="47">
        <v>0</v>
      </c>
      <c r="I197" s="47">
        <v>0</v>
      </c>
      <c r="J197" s="47">
        <v>3</v>
      </c>
      <c r="K197" s="47" t="s">
        <v>448</v>
      </c>
      <c r="L197" s="47">
        <v>500.4</v>
      </c>
      <c r="M197" s="47" t="s">
        <v>184</v>
      </c>
      <c r="N197" s="47">
        <v>1238</v>
      </c>
      <c r="O197" s="48">
        <v>45090</v>
      </c>
    </row>
    <row r="198" spans="1:15" x14ac:dyDescent="0.25">
      <c r="A198" s="47">
        <v>8988</v>
      </c>
      <c r="B198" s="48">
        <v>45090</v>
      </c>
      <c r="C198" s="47">
        <v>2023105</v>
      </c>
      <c r="D198" s="47" t="s">
        <v>493</v>
      </c>
      <c r="E198" s="47" t="s">
        <v>494</v>
      </c>
      <c r="F198" s="47">
        <v>11062</v>
      </c>
      <c r="G198" s="47">
        <v>905.7</v>
      </c>
      <c r="H198" s="47">
        <v>0</v>
      </c>
      <c r="I198" s="47">
        <v>0</v>
      </c>
      <c r="J198" s="47">
        <v>1</v>
      </c>
      <c r="K198" s="47" t="s">
        <v>495</v>
      </c>
      <c r="L198" s="47">
        <v>11967.7</v>
      </c>
      <c r="M198" s="47" t="s">
        <v>496</v>
      </c>
      <c r="N198" s="47">
        <v>1238</v>
      </c>
      <c r="O198" s="48">
        <v>45090</v>
      </c>
    </row>
    <row r="199" spans="1:15" x14ac:dyDescent="0.25">
      <c r="A199" s="47">
        <v>8988</v>
      </c>
      <c r="B199" s="48">
        <v>45090</v>
      </c>
      <c r="C199" s="47">
        <v>2023105</v>
      </c>
      <c r="D199" s="47" t="s">
        <v>493</v>
      </c>
      <c r="E199" s="47" t="s">
        <v>497</v>
      </c>
      <c r="F199" s="47">
        <v>22320</v>
      </c>
      <c r="G199" s="47">
        <v>1827.45</v>
      </c>
      <c r="H199" s="47">
        <v>0</v>
      </c>
      <c r="I199" s="47">
        <v>0</v>
      </c>
      <c r="J199" s="47">
        <v>1</v>
      </c>
      <c r="K199" s="47" t="s">
        <v>495</v>
      </c>
      <c r="L199" s="47">
        <v>24147.45</v>
      </c>
      <c r="M199" s="47" t="s">
        <v>496</v>
      </c>
      <c r="N199" s="47">
        <v>1238</v>
      </c>
      <c r="O199" s="48">
        <v>45090</v>
      </c>
    </row>
    <row r="200" spans="1:15" x14ac:dyDescent="0.25">
      <c r="A200" s="47">
        <v>8988</v>
      </c>
      <c r="B200" s="48">
        <v>45090</v>
      </c>
      <c r="C200" s="47">
        <v>2023105</v>
      </c>
      <c r="D200" s="47" t="s">
        <v>493</v>
      </c>
      <c r="E200" s="47" t="s">
        <v>498</v>
      </c>
      <c r="F200" s="47">
        <v>5442.51</v>
      </c>
      <c r="G200" s="47">
        <v>445.61</v>
      </c>
      <c r="H200" s="47">
        <v>0</v>
      </c>
      <c r="I200" s="47">
        <v>0</v>
      </c>
      <c r="J200" s="47">
        <v>1</v>
      </c>
      <c r="K200" s="47" t="s">
        <v>495</v>
      </c>
      <c r="L200" s="47">
        <v>5888.12</v>
      </c>
      <c r="M200" s="47" t="s">
        <v>496</v>
      </c>
      <c r="N200" s="47">
        <v>1238</v>
      </c>
      <c r="O200" s="48">
        <v>45090</v>
      </c>
    </row>
    <row r="201" spans="1:15" x14ac:dyDescent="0.25">
      <c r="A201" s="47">
        <v>8988</v>
      </c>
      <c r="B201" s="48">
        <v>45090</v>
      </c>
      <c r="C201" s="47">
        <v>2023105</v>
      </c>
      <c r="D201" s="47" t="s">
        <v>493</v>
      </c>
      <c r="E201" s="47" t="s">
        <v>499</v>
      </c>
      <c r="F201" s="47">
        <v>6500</v>
      </c>
      <c r="G201" s="47">
        <v>532.19000000000005</v>
      </c>
      <c r="H201" s="47">
        <v>0</v>
      </c>
      <c r="I201" s="47">
        <v>0</v>
      </c>
      <c r="J201" s="47">
        <v>1</v>
      </c>
      <c r="K201" s="47" t="s">
        <v>495</v>
      </c>
      <c r="L201" s="47">
        <v>7032.19</v>
      </c>
      <c r="M201" s="47" t="s">
        <v>496</v>
      </c>
      <c r="N201" s="47">
        <v>1238</v>
      </c>
      <c r="O201" s="48">
        <v>45090</v>
      </c>
    </row>
    <row r="202" spans="1:15" x14ac:dyDescent="0.25">
      <c r="A202" s="47">
        <v>8989</v>
      </c>
      <c r="B202" s="48">
        <v>45090</v>
      </c>
      <c r="C202" s="47">
        <v>2023046</v>
      </c>
      <c r="D202" s="47" t="s">
        <v>221</v>
      </c>
      <c r="E202" s="47" t="s">
        <v>222</v>
      </c>
      <c r="F202" s="47">
        <v>39.619999999999997</v>
      </c>
      <c r="G202" s="47">
        <v>0</v>
      </c>
      <c r="H202" s="47">
        <v>0</v>
      </c>
      <c r="I202" s="47">
        <v>0</v>
      </c>
      <c r="J202" s="47">
        <v>1</v>
      </c>
      <c r="K202" s="47" t="s">
        <v>506</v>
      </c>
      <c r="L202" s="47">
        <v>39.619999999999997</v>
      </c>
      <c r="M202" s="47" t="s">
        <v>223</v>
      </c>
      <c r="N202" s="47">
        <v>1238</v>
      </c>
      <c r="O202" s="48">
        <v>45090</v>
      </c>
    </row>
    <row r="203" spans="1:15" x14ac:dyDescent="0.25">
      <c r="A203" s="47">
        <v>8990</v>
      </c>
      <c r="B203" s="48">
        <v>45090</v>
      </c>
      <c r="C203" s="47">
        <v>2023078</v>
      </c>
      <c r="D203" s="47" t="s">
        <v>239</v>
      </c>
      <c r="E203" s="47" t="s">
        <v>240</v>
      </c>
      <c r="F203" s="47">
        <v>83.4</v>
      </c>
      <c r="G203" s="47">
        <v>0</v>
      </c>
      <c r="H203" s="47">
        <v>0</v>
      </c>
      <c r="I203" s="47">
        <v>0</v>
      </c>
      <c r="J203" s="47">
        <v>1</v>
      </c>
      <c r="K203" s="47" t="s">
        <v>528</v>
      </c>
      <c r="L203" s="47">
        <v>83.4</v>
      </c>
      <c r="M203" s="47" t="s">
        <v>241</v>
      </c>
      <c r="N203" s="47">
        <v>1238</v>
      </c>
      <c r="O203" s="48">
        <v>45090</v>
      </c>
    </row>
    <row r="204" spans="1:15" x14ac:dyDescent="0.25">
      <c r="A204" s="47">
        <v>8991</v>
      </c>
      <c r="B204" s="48">
        <v>45090</v>
      </c>
      <c r="C204" s="47">
        <v>2023018</v>
      </c>
      <c r="D204" s="47" t="s">
        <v>248</v>
      </c>
      <c r="E204" s="47" t="s">
        <v>249</v>
      </c>
      <c r="F204" s="47">
        <v>234</v>
      </c>
      <c r="G204" s="47">
        <v>0</v>
      </c>
      <c r="H204" s="47">
        <v>0</v>
      </c>
      <c r="I204" s="47">
        <v>0</v>
      </c>
      <c r="J204" s="47">
        <v>1</v>
      </c>
      <c r="K204" s="47" t="s">
        <v>529</v>
      </c>
      <c r="L204" s="47">
        <v>234</v>
      </c>
      <c r="M204" s="47" t="s">
        <v>250</v>
      </c>
      <c r="N204" s="47">
        <v>1238</v>
      </c>
      <c r="O204" s="48">
        <v>45090</v>
      </c>
    </row>
    <row r="205" spans="1:15" x14ac:dyDescent="0.25">
      <c r="A205" s="47">
        <v>8991</v>
      </c>
      <c r="B205" s="48">
        <v>45090</v>
      </c>
      <c r="C205" s="47">
        <v>2023018</v>
      </c>
      <c r="D205" s="47" t="s">
        <v>248</v>
      </c>
      <c r="E205" s="47" t="s">
        <v>249</v>
      </c>
      <c r="F205" s="47">
        <v>2308</v>
      </c>
      <c r="G205" s="47">
        <v>0</v>
      </c>
      <c r="H205" s="47">
        <v>0</v>
      </c>
      <c r="I205" s="47">
        <v>0</v>
      </c>
      <c r="J205" s="47">
        <v>1</v>
      </c>
      <c r="K205" s="47" t="s">
        <v>529</v>
      </c>
      <c r="L205" s="47">
        <v>2308</v>
      </c>
      <c r="M205" s="47" t="s">
        <v>181</v>
      </c>
      <c r="N205" s="47">
        <v>1238</v>
      </c>
      <c r="O205" s="48">
        <v>45090</v>
      </c>
    </row>
    <row r="206" spans="1:15" x14ac:dyDescent="0.25">
      <c r="A206" s="47">
        <v>8992</v>
      </c>
      <c r="B206" s="48">
        <v>45090</v>
      </c>
      <c r="C206" s="47">
        <v>2023147</v>
      </c>
      <c r="D206" s="47" t="s">
        <v>415</v>
      </c>
      <c r="E206" s="47" t="s">
        <v>560</v>
      </c>
      <c r="F206" s="47">
        <v>14.69</v>
      </c>
      <c r="G206" s="47">
        <v>0</v>
      </c>
      <c r="H206" s="47">
        <v>0</v>
      </c>
      <c r="I206" s="47">
        <v>0</v>
      </c>
      <c r="J206" s="47">
        <v>3</v>
      </c>
      <c r="K206" s="47" t="s">
        <v>561</v>
      </c>
      <c r="L206" s="47">
        <v>44.07</v>
      </c>
      <c r="M206" s="47" t="s">
        <v>191</v>
      </c>
      <c r="N206" s="47">
        <v>1238</v>
      </c>
      <c r="O206" s="48">
        <v>45090</v>
      </c>
    </row>
    <row r="207" spans="1:15" x14ac:dyDescent="0.25">
      <c r="A207" s="47">
        <v>8993</v>
      </c>
      <c r="B207" s="48">
        <v>45090</v>
      </c>
      <c r="C207" s="47">
        <v>2023028</v>
      </c>
      <c r="D207" s="47" t="s">
        <v>286</v>
      </c>
      <c r="E207" s="47" t="s">
        <v>287</v>
      </c>
      <c r="F207" s="47">
        <v>2052</v>
      </c>
      <c r="G207" s="47">
        <v>0</v>
      </c>
      <c r="H207" s="47">
        <v>0</v>
      </c>
      <c r="I207" s="47">
        <v>0</v>
      </c>
      <c r="J207" s="47">
        <v>1</v>
      </c>
      <c r="K207" s="47" t="s">
        <v>567</v>
      </c>
      <c r="L207" s="47">
        <v>2052</v>
      </c>
      <c r="M207" s="47" t="s">
        <v>288</v>
      </c>
      <c r="N207" s="47">
        <v>1238</v>
      </c>
      <c r="O207" s="48">
        <v>45090</v>
      </c>
    </row>
    <row r="208" spans="1:15" x14ac:dyDescent="0.25">
      <c r="A208" s="47">
        <v>8994</v>
      </c>
      <c r="B208" s="48">
        <v>45106</v>
      </c>
      <c r="C208" s="47">
        <v>2023142</v>
      </c>
      <c r="D208" s="47" t="s">
        <v>438</v>
      </c>
      <c r="E208" s="47" t="s">
        <v>439</v>
      </c>
      <c r="F208" s="47">
        <v>0</v>
      </c>
      <c r="G208" s="47">
        <v>0</v>
      </c>
      <c r="H208" s="47">
        <v>0</v>
      </c>
      <c r="I208" s="47">
        <v>0</v>
      </c>
      <c r="J208" s="47">
        <v>0</v>
      </c>
      <c r="K208" s="47" t="s">
        <v>440</v>
      </c>
      <c r="L208" s="47">
        <v>0</v>
      </c>
      <c r="M208" s="47" t="s">
        <v>441</v>
      </c>
      <c r="N208" s="47">
        <v>1246</v>
      </c>
      <c r="O208" s="48">
        <v>45106</v>
      </c>
    </row>
    <row r="209" spans="1:15" x14ac:dyDescent="0.25">
      <c r="A209" s="47">
        <v>8994</v>
      </c>
      <c r="B209" s="48">
        <v>45106</v>
      </c>
      <c r="C209" s="47">
        <v>2023142</v>
      </c>
      <c r="D209" s="47" t="s">
        <v>438</v>
      </c>
      <c r="E209" s="47" t="s">
        <v>442</v>
      </c>
      <c r="F209" s="47">
        <v>90</v>
      </c>
      <c r="G209" s="47">
        <v>0</v>
      </c>
      <c r="H209" s="47">
        <v>0</v>
      </c>
      <c r="I209" s="47">
        <v>0</v>
      </c>
      <c r="J209" s="47">
        <v>14</v>
      </c>
      <c r="K209" s="47" t="s">
        <v>440</v>
      </c>
      <c r="L209" s="47">
        <v>1260</v>
      </c>
      <c r="M209" s="47" t="s">
        <v>441</v>
      </c>
      <c r="N209" s="47">
        <v>1246</v>
      </c>
      <c r="O209" s="48">
        <v>45106</v>
      </c>
    </row>
    <row r="210" spans="1:15" x14ac:dyDescent="0.25">
      <c r="A210" s="47">
        <v>8995</v>
      </c>
      <c r="B210" s="48">
        <v>45106</v>
      </c>
      <c r="C210" s="47">
        <v>2023143</v>
      </c>
      <c r="D210" s="47" t="s">
        <v>443</v>
      </c>
      <c r="E210" s="47" t="s">
        <v>444</v>
      </c>
      <c r="F210" s="47">
        <v>1.5</v>
      </c>
      <c r="G210" s="47">
        <v>0</v>
      </c>
      <c r="H210" s="47">
        <v>0</v>
      </c>
      <c r="I210" s="47">
        <v>0</v>
      </c>
      <c r="J210" s="47">
        <v>150</v>
      </c>
      <c r="K210" s="47" t="s">
        <v>445</v>
      </c>
      <c r="L210" s="47">
        <v>225</v>
      </c>
      <c r="M210" s="47" t="s">
        <v>190</v>
      </c>
      <c r="N210" s="47">
        <v>1246</v>
      </c>
      <c r="O210" s="48">
        <v>45106</v>
      </c>
    </row>
    <row r="211" spans="1:15" x14ac:dyDescent="0.25">
      <c r="A211" s="47">
        <v>8996</v>
      </c>
      <c r="B211" s="48">
        <v>45106</v>
      </c>
      <c r="C211" s="47">
        <v>2023123</v>
      </c>
      <c r="D211" s="47" t="s">
        <v>198</v>
      </c>
      <c r="E211" s="47" t="s">
        <v>201</v>
      </c>
      <c r="F211" s="47">
        <v>500</v>
      </c>
      <c r="G211" s="47">
        <v>0</v>
      </c>
      <c r="H211" s="47">
        <v>0</v>
      </c>
      <c r="I211" s="47">
        <v>0</v>
      </c>
      <c r="J211" s="47">
        <v>0</v>
      </c>
      <c r="K211" s="47" t="s">
        <v>453</v>
      </c>
      <c r="L211" s="47">
        <v>0</v>
      </c>
      <c r="M211" s="47" t="s">
        <v>200</v>
      </c>
      <c r="N211" s="47">
        <v>1246</v>
      </c>
      <c r="O211" s="48">
        <v>45106</v>
      </c>
    </row>
    <row r="212" spans="1:15" x14ac:dyDescent="0.25">
      <c r="A212" s="47">
        <v>8996</v>
      </c>
      <c r="B212" s="48">
        <v>45106</v>
      </c>
      <c r="C212" s="47">
        <v>2023123</v>
      </c>
      <c r="D212" s="47" t="s">
        <v>198</v>
      </c>
      <c r="E212" s="47" t="s">
        <v>199</v>
      </c>
      <c r="F212" s="47">
        <v>70</v>
      </c>
      <c r="G212" s="47">
        <v>8.84</v>
      </c>
      <c r="H212" s="47">
        <v>0</v>
      </c>
      <c r="I212" s="47">
        <v>0</v>
      </c>
      <c r="J212" s="47">
        <v>2</v>
      </c>
      <c r="K212" s="47" t="s">
        <v>453</v>
      </c>
      <c r="L212" s="47">
        <v>148.84</v>
      </c>
      <c r="M212" s="47" t="s">
        <v>200</v>
      </c>
      <c r="N212" s="47">
        <v>1246</v>
      </c>
      <c r="O212" s="48">
        <v>45106</v>
      </c>
    </row>
    <row r="213" spans="1:15" x14ac:dyDescent="0.25">
      <c r="A213" s="47">
        <v>8997</v>
      </c>
      <c r="B213" s="48">
        <v>45106</v>
      </c>
      <c r="C213" s="47">
        <v>2023012</v>
      </c>
      <c r="D213" s="47" t="s">
        <v>467</v>
      </c>
      <c r="E213" s="47" t="s">
        <v>468</v>
      </c>
      <c r="F213" s="47">
        <v>76.959999999999994</v>
      </c>
      <c r="G213" s="47">
        <v>0</v>
      </c>
      <c r="H213" s="47">
        <v>0</v>
      </c>
      <c r="I213" s="47">
        <v>0</v>
      </c>
      <c r="J213" s="47">
        <v>1</v>
      </c>
      <c r="K213" s="47" t="s">
        <v>469</v>
      </c>
      <c r="L213" s="47">
        <v>76.959999999999994</v>
      </c>
      <c r="M213" s="47" t="s">
        <v>238</v>
      </c>
      <c r="N213" s="47">
        <v>1246</v>
      </c>
      <c r="O213" s="48">
        <v>45106</v>
      </c>
    </row>
    <row r="214" spans="1:15" x14ac:dyDescent="0.25">
      <c r="A214" s="47">
        <v>8997</v>
      </c>
      <c r="B214" s="48">
        <v>45106</v>
      </c>
      <c r="C214" s="47">
        <v>2023012</v>
      </c>
      <c r="D214" s="47" t="s">
        <v>467</v>
      </c>
      <c r="E214" s="47" t="s">
        <v>468</v>
      </c>
      <c r="F214" s="47">
        <v>95.78</v>
      </c>
      <c r="G214" s="47">
        <v>0</v>
      </c>
      <c r="H214" s="47">
        <v>0</v>
      </c>
      <c r="I214" s="47">
        <v>0</v>
      </c>
      <c r="J214" s="47">
        <v>1</v>
      </c>
      <c r="K214" s="47" t="s">
        <v>470</v>
      </c>
      <c r="L214" s="47">
        <v>95.78</v>
      </c>
      <c r="M214" s="47" t="s">
        <v>238</v>
      </c>
      <c r="N214" s="47">
        <v>1246</v>
      </c>
      <c r="O214" s="48">
        <v>45106</v>
      </c>
    </row>
    <row r="215" spans="1:15" x14ac:dyDescent="0.25">
      <c r="A215" s="47">
        <v>8998</v>
      </c>
      <c r="B215" s="48">
        <v>45106</v>
      </c>
      <c r="C215" s="47">
        <v>2023133</v>
      </c>
      <c r="D215" s="47" t="s">
        <v>489</v>
      </c>
      <c r="E215" s="47" t="s">
        <v>490</v>
      </c>
      <c r="F215" s="47">
        <v>13.76</v>
      </c>
      <c r="G215" s="47">
        <v>0</v>
      </c>
      <c r="H215" s="47">
        <v>0</v>
      </c>
      <c r="I215" s="47">
        <v>0</v>
      </c>
      <c r="J215" s="47">
        <v>24</v>
      </c>
      <c r="K215" s="47" t="s">
        <v>491</v>
      </c>
      <c r="L215" s="47">
        <v>330.24</v>
      </c>
      <c r="M215" s="47" t="s">
        <v>492</v>
      </c>
      <c r="N215" s="47">
        <v>1246</v>
      </c>
      <c r="O215" s="48">
        <v>45106</v>
      </c>
    </row>
    <row r="216" spans="1:15" x14ac:dyDescent="0.25">
      <c r="A216" s="47">
        <v>8999</v>
      </c>
      <c r="B216" s="48">
        <v>45106</v>
      </c>
      <c r="C216" s="47">
        <v>2023050</v>
      </c>
      <c r="D216" s="47" t="s">
        <v>416</v>
      </c>
      <c r="E216" s="47" t="s">
        <v>196</v>
      </c>
      <c r="F216" s="47">
        <v>0</v>
      </c>
      <c r="G216" s="47">
        <v>0</v>
      </c>
      <c r="H216" s="47">
        <v>0</v>
      </c>
      <c r="I216" s="47">
        <v>0</v>
      </c>
      <c r="J216" s="47">
        <v>0</v>
      </c>
      <c r="K216" s="47" t="s">
        <v>513</v>
      </c>
      <c r="L216" s="47">
        <v>0</v>
      </c>
      <c r="M216" s="47" t="s">
        <v>428</v>
      </c>
      <c r="N216" s="47">
        <v>1246</v>
      </c>
      <c r="O216" s="48">
        <v>45106</v>
      </c>
    </row>
    <row r="217" spans="1:15" x14ac:dyDescent="0.25">
      <c r="A217" s="47">
        <v>8999</v>
      </c>
      <c r="B217" s="48">
        <v>45106</v>
      </c>
      <c r="C217" s="47">
        <v>2023050</v>
      </c>
      <c r="D217" s="47" t="s">
        <v>416</v>
      </c>
      <c r="E217" s="47" t="s">
        <v>407</v>
      </c>
      <c r="F217" s="47">
        <v>291.69</v>
      </c>
      <c r="G217" s="47">
        <v>0</v>
      </c>
      <c r="H217" s="47">
        <v>0</v>
      </c>
      <c r="I217" s="47">
        <v>0</v>
      </c>
      <c r="J217" s="47">
        <v>1</v>
      </c>
      <c r="K217" s="47" t="s">
        <v>513</v>
      </c>
      <c r="L217" s="47">
        <v>291.69</v>
      </c>
      <c r="M217" s="47" t="s">
        <v>428</v>
      </c>
      <c r="N217" s="47">
        <v>1246</v>
      </c>
      <c r="O217" s="48">
        <v>45106</v>
      </c>
    </row>
    <row r="218" spans="1:15" x14ac:dyDescent="0.25">
      <c r="A218" s="47">
        <v>8999</v>
      </c>
      <c r="B218" s="48">
        <v>45106</v>
      </c>
      <c r="C218" s="47">
        <v>2023050</v>
      </c>
      <c r="D218" s="47" t="s">
        <v>416</v>
      </c>
      <c r="E218" s="47" t="s">
        <v>196</v>
      </c>
      <c r="F218" s="47">
        <v>0</v>
      </c>
      <c r="G218" s="47">
        <v>0</v>
      </c>
      <c r="H218" s="47">
        <v>0</v>
      </c>
      <c r="I218" s="47">
        <v>0</v>
      </c>
      <c r="J218" s="47">
        <v>0</v>
      </c>
      <c r="K218" s="47" t="s">
        <v>514</v>
      </c>
      <c r="L218" s="47">
        <v>0</v>
      </c>
      <c r="M218" s="47" t="s">
        <v>428</v>
      </c>
      <c r="N218" s="47">
        <v>1246</v>
      </c>
      <c r="O218" s="48">
        <v>45106</v>
      </c>
    </row>
    <row r="219" spans="1:15" x14ac:dyDescent="0.25">
      <c r="A219" s="47">
        <v>8999</v>
      </c>
      <c r="B219" s="48">
        <v>45106</v>
      </c>
      <c r="C219" s="47">
        <v>2023050</v>
      </c>
      <c r="D219" s="47" t="s">
        <v>416</v>
      </c>
      <c r="E219" s="47" t="s">
        <v>407</v>
      </c>
      <c r="F219" s="47">
        <v>1228.47</v>
      </c>
      <c r="G219" s="47">
        <v>0</v>
      </c>
      <c r="H219" s="47">
        <v>0</v>
      </c>
      <c r="I219" s="47">
        <v>0</v>
      </c>
      <c r="J219" s="47">
        <v>1</v>
      </c>
      <c r="K219" s="47" t="s">
        <v>514</v>
      </c>
      <c r="L219" s="47">
        <v>1228.47</v>
      </c>
      <c r="M219" s="47" t="s">
        <v>428</v>
      </c>
      <c r="N219" s="47">
        <v>1246</v>
      </c>
      <c r="O219" s="48">
        <v>45106</v>
      </c>
    </row>
    <row r="220" spans="1:15" x14ac:dyDescent="0.25">
      <c r="A220" s="47">
        <v>9000</v>
      </c>
      <c r="B220" s="48">
        <v>45106</v>
      </c>
      <c r="C220" s="47">
        <v>2023144</v>
      </c>
      <c r="D220" s="47" t="s">
        <v>524</v>
      </c>
      <c r="E220" s="47" t="s">
        <v>525</v>
      </c>
      <c r="F220" s="47">
        <v>15.16</v>
      </c>
      <c r="G220" s="47">
        <v>0</v>
      </c>
      <c r="H220" s="47">
        <v>0</v>
      </c>
      <c r="I220" s="47">
        <v>0</v>
      </c>
      <c r="J220" s="47">
        <v>1</v>
      </c>
      <c r="K220" s="47" t="s">
        <v>526</v>
      </c>
      <c r="L220" s="47">
        <v>15.16</v>
      </c>
      <c r="M220" s="47" t="s">
        <v>230</v>
      </c>
      <c r="N220" s="47">
        <v>1246</v>
      </c>
      <c r="O220" s="48">
        <v>45106</v>
      </c>
    </row>
    <row r="221" spans="1:15" x14ac:dyDescent="0.25">
      <c r="A221" s="47">
        <v>9000</v>
      </c>
      <c r="B221" s="48">
        <v>45106</v>
      </c>
      <c r="C221" s="47">
        <v>2023144</v>
      </c>
      <c r="D221" s="47" t="s">
        <v>524</v>
      </c>
      <c r="E221" s="47" t="s">
        <v>527</v>
      </c>
      <c r="F221" s="47">
        <v>75</v>
      </c>
      <c r="G221" s="47">
        <v>0</v>
      </c>
      <c r="H221" s="47">
        <v>0</v>
      </c>
      <c r="I221" s="47">
        <v>0</v>
      </c>
      <c r="J221" s="47">
        <v>1</v>
      </c>
      <c r="K221" s="47" t="s">
        <v>526</v>
      </c>
      <c r="L221" s="47">
        <v>75</v>
      </c>
      <c r="M221" s="47" t="s">
        <v>230</v>
      </c>
      <c r="N221" s="47">
        <v>1246</v>
      </c>
      <c r="O221" s="48">
        <v>45106</v>
      </c>
    </row>
    <row r="222" spans="1:15" x14ac:dyDescent="0.25">
      <c r="A222" s="47">
        <v>9001</v>
      </c>
      <c r="B222" s="48">
        <v>45106</v>
      </c>
      <c r="C222" s="47">
        <v>2023027</v>
      </c>
      <c r="D222" s="47" t="s">
        <v>533</v>
      </c>
      <c r="E222" s="47" t="s">
        <v>534</v>
      </c>
      <c r="F222" s="47">
        <v>0</v>
      </c>
      <c r="G222" s="47">
        <v>0</v>
      </c>
      <c r="H222" s="47">
        <v>0</v>
      </c>
      <c r="I222" s="47">
        <v>0</v>
      </c>
      <c r="J222" s="47">
        <v>0</v>
      </c>
      <c r="K222" s="47" t="s">
        <v>535</v>
      </c>
      <c r="L222" s="47">
        <v>0</v>
      </c>
      <c r="M222" s="47" t="s">
        <v>536</v>
      </c>
      <c r="N222" s="47">
        <v>1246</v>
      </c>
      <c r="O222" s="48">
        <v>45106</v>
      </c>
    </row>
    <row r="223" spans="1:15" x14ac:dyDescent="0.25">
      <c r="A223" s="47">
        <v>9001</v>
      </c>
      <c r="B223" s="48">
        <v>45106</v>
      </c>
      <c r="C223" s="47">
        <v>2023027</v>
      </c>
      <c r="D223" s="47" t="s">
        <v>533</v>
      </c>
      <c r="E223" s="47" t="s">
        <v>537</v>
      </c>
      <c r="F223" s="47">
        <v>0</v>
      </c>
      <c r="G223" s="47">
        <v>0</v>
      </c>
      <c r="H223" s="47">
        <v>0</v>
      </c>
      <c r="I223" s="47">
        <v>0</v>
      </c>
      <c r="J223" s="47">
        <v>0</v>
      </c>
      <c r="K223" s="47" t="s">
        <v>535</v>
      </c>
      <c r="L223" s="47">
        <v>0</v>
      </c>
      <c r="M223" s="47" t="s">
        <v>536</v>
      </c>
      <c r="N223" s="47">
        <v>1246</v>
      </c>
      <c r="O223" s="48">
        <v>45106</v>
      </c>
    </row>
    <row r="224" spans="1:15" x14ac:dyDescent="0.25">
      <c r="A224" s="47">
        <v>9001</v>
      </c>
      <c r="B224" s="48">
        <v>45106</v>
      </c>
      <c r="C224" s="47">
        <v>2023027</v>
      </c>
      <c r="D224" s="47" t="s">
        <v>533</v>
      </c>
      <c r="E224" s="47" t="s">
        <v>538</v>
      </c>
      <c r="F224" s="47">
        <v>120</v>
      </c>
      <c r="G224" s="47">
        <v>9.98</v>
      </c>
      <c r="H224" s="47">
        <v>0</v>
      </c>
      <c r="I224" s="47">
        <v>0</v>
      </c>
      <c r="J224" s="47">
        <v>1</v>
      </c>
      <c r="K224" s="47" t="s">
        <v>535</v>
      </c>
      <c r="L224" s="47">
        <v>129.97999999999999</v>
      </c>
      <c r="M224" s="47" t="s">
        <v>536</v>
      </c>
      <c r="N224" s="47">
        <v>1246</v>
      </c>
      <c r="O224" s="48">
        <v>45106</v>
      </c>
    </row>
    <row r="225" spans="1:15" x14ac:dyDescent="0.25">
      <c r="A225" s="47">
        <v>9002</v>
      </c>
      <c r="B225" s="48">
        <v>45106</v>
      </c>
      <c r="C225" s="47">
        <v>2023028</v>
      </c>
      <c r="D225" s="47" t="s">
        <v>286</v>
      </c>
      <c r="E225" s="47" t="s">
        <v>287</v>
      </c>
      <c r="F225" s="47">
        <v>1530</v>
      </c>
      <c r="G225" s="47">
        <v>0</v>
      </c>
      <c r="H225" s="47">
        <v>0</v>
      </c>
      <c r="I225" s="47">
        <v>0</v>
      </c>
      <c r="J225" s="47">
        <v>1</v>
      </c>
      <c r="K225" s="47" t="s">
        <v>568</v>
      </c>
      <c r="L225" s="47">
        <v>1530</v>
      </c>
      <c r="M225" s="47" t="s">
        <v>288</v>
      </c>
      <c r="N225" s="47">
        <v>1246</v>
      </c>
      <c r="O225" s="48">
        <v>45106</v>
      </c>
    </row>
    <row r="226" spans="1:15" x14ac:dyDescent="0.25">
      <c r="A226" s="47">
        <v>9003</v>
      </c>
      <c r="B226" s="48">
        <v>45107</v>
      </c>
      <c r="C226" s="47"/>
      <c r="D226" s="47" t="s">
        <v>231</v>
      </c>
      <c r="E226" s="47" t="s">
        <v>186</v>
      </c>
      <c r="F226" s="47">
        <v>17.329999999999998</v>
      </c>
      <c r="G226" s="47">
        <v>0</v>
      </c>
      <c r="H226" s="47">
        <v>0</v>
      </c>
      <c r="I226" s="47">
        <v>0</v>
      </c>
      <c r="J226" s="47">
        <v>1</v>
      </c>
      <c r="K226" s="47" t="s">
        <v>515</v>
      </c>
      <c r="L226" s="47">
        <v>17.329999999999998</v>
      </c>
      <c r="M226" s="47" t="s">
        <v>187</v>
      </c>
      <c r="N226" s="47">
        <v>1253</v>
      </c>
      <c r="O226" s="48">
        <v>45107</v>
      </c>
    </row>
    <row r="227" spans="1:15" x14ac:dyDescent="0.25">
      <c r="A227" s="47">
        <v>9003</v>
      </c>
      <c r="B227" s="48">
        <v>45107</v>
      </c>
      <c r="C227" s="47"/>
      <c r="D227" s="47" t="s">
        <v>231</v>
      </c>
      <c r="E227" s="47" t="s">
        <v>186</v>
      </c>
      <c r="F227" s="47">
        <v>17.329999999999998</v>
      </c>
      <c r="G227" s="47">
        <v>0</v>
      </c>
      <c r="H227" s="47">
        <v>0</v>
      </c>
      <c r="I227" s="47">
        <v>0</v>
      </c>
      <c r="J227" s="47">
        <v>1</v>
      </c>
      <c r="K227" s="47" t="s">
        <v>516</v>
      </c>
      <c r="L227" s="47">
        <v>17.329999999999998</v>
      </c>
      <c r="M227" s="47" t="s">
        <v>187</v>
      </c>
      <c r="N227" s="47">
        <v>1253</v>
      </c>
      <c r="O227" s="48">
        <v>45107</v>
      </c>
    </row>
    <row r="228" spans="1:15" x14ac:dyDescent="0.25">
      <c r="A228" s="47">
        <v>9004</v>
      </c>
      <c r="B228" s="48">
        <v>45107</v>
      </c>
      <c r="C228" s="47"/>
      <c r="D228" s="47" t="s">
        <v>282</v>
      </c>
      <c r="E228" s="47" t="s">
        <v>186</v>
      </c>
      <c r="F228" s="47">
        <v>400</v>
      </c>
      <c r="G228" s="47">
        <v>0</v>
      </c>
      <c r="H228" s="47">
        <v>0</v>
      </c>
      <c r="I228" s="47">
        <v>0</v>
      </c>
      <c r="J228" s="47">
        <v>1</v>
      </c>
      <c r="K228" s="47" t="s">
        <v>558</v>
      </c>
      <c r="L228" s="47">
        <v>400</v>
      </c>
      <c r="M228" s="47" t="s">
        <v>187</v>
      </c>
      <c r="N228" s="47">
        <v>1256</v>
      </c>
      <c r="O228" s="48">
        <v>45107</v>
      </c>
    </row>
    <row r="229" spans="1:15" x14ac:dyDescent="0.25">
      <c r="A229" s="47">
        <v>9004</v>
      </c>
      <c r="B229" s="48">
        <v>45107</v>
      </c>
      <c r="C229" s="47"/>
      <c r="D229" s="47" t="s">
        <v>282</v>
      </c>
      <c r="E229" s="47" t="s">
        <v>186</v>
      </c>
      <c r="F229" s="47">
        <v>400</v>
      </c>
      <c r="G229" s="47">
        <v>0</v>
      </c>
      <c r="H229" s="47">
        <v>0</v>
      </c>
      <c r="I229" s="47">
        <v>0</v>
      </c>
      <c r="J229" s="47">
        <v>1</v>
      </c>
      <c r="K229" s="47" t="s">
        <v>559</v>
      </c>
      <c r="L229" s="47">
        <v>400</v>
      </c>
      <c r="M229" s="47" t="s">
        <v>187</v>
      </c>
      <c r="N229" s="47">
        <v>1256</v>
      </c>
      <c r="O229" s="48">
        <v>45107</v>
      </c>
    </row>
    <row r="230" spans="1:15" x14ac:dyDescent="0.25">
      <c r="B230" s="36"/>
      <c r="O230" s="36"/>
    </row>
    <row r="231" spans="1:15" x14ac:dyDescent="0.25">
      <c r="B231" s="36"/>
      <c r="O231" s="36"/>
    </row>
    <row r="232" spans="1:15" x14ac:dyDescent="0.25">
      <c r="B232" s="36"/>
      <c r="O232" s="36"/>
    </row>
    <row r="233" spans="1:15" x14ac:dyDescent="0.25">
      <c r="B233" s="36"/>
      <c r="O233" s="36"/>
    </row>
    <row r="234" spans="1:15" x14ac:dyDescent="0.25">
      <c r="B234" s="36"/>
      <c r="O234" s="36"/>
    </row>
    <row r="235" spans="1:15" x14ac:dyDescent="0.25">
      <c r="B235" s="36"/>
      <c r="O235" s="36"/>
    </row>
    <row r="236" spans="1:15" x14ac:dyDescent="0.25">
      <c r="B236" s="36"/>
      <c r="O236" s="36"/>
    </row>
    <row r="237" spans="1:15" x14ac:dyDescent="0.25">
      <c r="B237" s="36"/>
      <c r="O237" s="36"/>
    </row>
    <row r="238" spans="1:15" x14ac:dyDescent="0.25">
      <c r="B238" s="36"/>
      <c r="O238" s="36"/>
    </row>
    <row r="239" spans="1:15" x14ac:dyDescent="0.25">
      <c r="B239" s="36"/>
      <c r="O239" s="36"/>
    </row>
    <row r="242" spans="10:12" x14ac:dyDescent="0.25">
      <c r="J242" s="49" t="s">
        <v>431</v>
      </c>
      <c r="K242" s="49"/>
      <c r="L242" s="50">
        <f>SUM(L2:L241)</f>
        <v>329952.78000000003</v>
      </c>
    </row>
  </sheetData>
  <sortState xmlns:xlrd2="http://schemas.microsoft.com/office/spreadsheetml/2017/richdata2" ref="A2:O229">
    <sortCondition ref="A2:A229"/>
  </sortState>
  <mergeCells count="1">
    <mergeCell ref="J242:K242"/>
  </mergeCells>
  <pageMargins left="0.7" right="0.7" top="0.75" bottom="0.75" header="0.3" footer="0.3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June 2023</vt:lpstr>
      <vt:lpstr>June 2023 Detail</vt:lpstr>
      <vt:lpstr>June 2023 Revenue</vt:lpstr>
      <vt:lpstr>June 2023 Disbursement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Cabral</dc:creator>
  <cp:lastModifiedBy>Priscilla Cabral</cp:lastModifiedBy>
  <cp:lastPrinted>2023-06-21T16:04:57Z</cp:lastPrinted>
  <dcterms:created xsi:type="dcterms:W3CDTF">2023-05-12T16:04:49Z</dcterms:created>
  <dcterms:modified xsi:type="dcterms:W3CDTF">2023-07-13T22:49:52Z</dcterms:modified>
</cp:coreProperties>
</file>