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montanashigh-my.sharepoint.com/personal/p_cabral_lasmontanashigh_com/Documents/Documents/Board Info/FY 2023-2024/2024 March-April/March 2024/"/>
    </mc:Choice>
  </mc:AlternateContent>
  <xr:revisionPtr revIDLastSave="667" documentId="13_ncr:1_{A70F45CE-7157-4E93-916B-B0FC53CA5BED}" xr6:coauthVersionLast="47" xr6:coauthVersionMax="47" xr10:uidLastSave="{6396AEA3-CEBF-4A7A-B542-C639FE2E79CB}"/>
  <bookViews>
    <workbookView xWindow="-120" yWindow="-120" windowWidth="29040" windowHeight="15990" tabRatio="718" xr2:uid="{B38FD8EC-382F-4DF2-9DE3-2E708A97EFDD}"/>
  </bookViews>
  <sheets>
    <sheet name="March 2024" sheetId="1" r:id="rId1"/>
    <sheet name="March 2024 Detail" sheetId="2" r:id="rId2"/>
    <sheet name="March 2024 Revenue" sheetId="3" r:id="rId3"/>
    <sheet name="March 2024 Disbursement Detail" sheetId="4" r:id="rId4"/>
  </sheets>
  <definedNames>
    <definedName name="_xlnm._FilterDatabase" localSheetId="0" hidden="1">'March 2024'!$A$4:$Q$32</definedName>
    <definedName name="_xlnm._FilterDatabase" localSheetId="3" hidden="1">'March 2024 Disbursement Detail'!$A$1:$O$183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8" i="4" l="1"/>
  <c r="C19" i="3"/>
  <c r="D35" i="1"/>
  <c r="L5" i="1"/>
  <c r="M5" i="1" s="1"/>
  <c r="L4" i="1"/>
  <c r="L6" i="1"/>
  <c r="M6" i="1" s="1"/>
  <c r="L9" i="1"/>
  <c r="L10" i="1"/>
  <c r="L12" i="1"/>
  <c r="M12" i="1" s="1"/>
  <c r="L13" i="1"/>
  <c r="M13" i="1" s="1"/>
  <c r="L14" i="1"/>
  <c r="M14" i="1" s="1"/>
  <c r="L16" i="1"/>
  <c r="M16" i="1" s="1"/>
  <c r="L21" i="1"/>
  <c r="M21" i="1" s="1"/>
  <c r="L27" i="1"/>
  <c r="M27" i="1" s="1"/>
  <c r="L28" i="1"/>
  <c r="M28" i="1" s="1"/>
  <c r="L29" i="1"/>
  <c r="M29" i="1" s="1"/>
  <c r="L30" i="1"/>
  <c r="F12" i="1"/>
  <c r="M7" i="1"/>
  <c r="M20" i="1"/>
  <c r="M23" i="1"/>
  <c r="J35" i="1"/>
  <c r="F29" i="1"/>
  <c r="F26" i="1"/>
  <c r="L26" i="1"/>
  <c r="M26" i="1"/>
  <c r="F19" i="1"/>
  <c r="L19" i="1"/>
  <c r="M19" i="1"/>
  <c r="F13" i="1"/>
  <c r="F14" i="1"/>
  <c r="F15" i="1"/>
  <c r="L15" i="1"/>
  <c r="M15" i="1"/>
  <c r="F16" i="1"/>
  <c r="F17" i="1"/>
  <c r="L17" i="1"/>
  <c r="M17" i="1"/>
  <c r="F18" i="1"/>
  <c r="L18" i="1"/>
  <c r="M18" i="1" s="1"/>
  <c r="F20" i="1"/>
  <c r="L20" i="1"/>
  <c r="F21" i="1"/>
  <c r="F22" i="1"/>
  <c r="F23" i="1"/>
  <c r="L23" i="1"/>
  <c r="F24" i="1"/>
  <c r="L24" i="1"/>
  <c r="M24" i="1"/>
  <c r="F25" i="1"/>
  <c r="F27" i="1"/>
  <c r="F28" i="1"/>
  <c r="F30" i="1"/>
  <c r="F31" i="1"/>
  <c r="F32" i="1"/>
  <c r="F7" i="1"/>
  <c r="F8" i="1"/>
  <c r="L8" i="1"/>
  <c r="M8" i="1" s="1"/>
  <c r="F9" i="1"/>
  <c r="M9" i="1"/>
  <c r="F10" i="1"/>
  <c r="F11" i="1"/>
  <c r="L11" i="1"/>
  <c r="M11" i="1"/>
  <c r="F6" i="1"/>
  <c r="F4" i="1"/>
  <c r="E35" i="1"/>
  <c r="L32" i="1"/>
  <c r="M32" i="1"/>
  <c r="L31" i="1"/>
  <c r="M31" i="1"/>
  <c r="M30" i="1"/>
  <c r="L25" i="1"/>
  <c r="M25" i="1"/>
  <c r="L22" i="1"/>
  <c r="M22" i="1"/>
  <c r="M10" i="1"/>
  <c r="F35" i="1"/>
  <c r="H35" i="1"/>
  <c r="L35" i="1" l="1"/>
  <c r="M4" i="1"/>
</calcChain>
</file>

<file path=xl/sharedStrings.xml><?xml version="1.0" encoding="utf-8"?>
<sst xmlns="http://schemas.openxmlformats.org/spreadsheetml/2006/main" count="1830" uniqueCount="352">
  <si>
    <t>Las Montañas Charter High School</t>
  </si>
  <si>
    <t>Revenue</t>
  </si>
  <si>
    <t>FUND NAME</t>
  </si>
  <si>
    <t>FUND #</t>
  </si>
  <si>
    <t>BUDGET</t>
  </si>
  <si>
    <t>ADJUSTMENT</t>
  </si>
  <si>
    <t>GL BUDGET</t>
  </si>
  <si>
    <t>EXPENDITURE TO DATE</t>
  </si>
  <si>
    <t>ENCUMBRANCE</t>
  </si>
  <si>
    <t>BUDGET BALANCE</t>
  </si>
  <si>
    <t>PERCENTAGE</t>
  </si>
  <si>
    <t>*</t>
  </si>
  <si>
    <t>Operational</t>
  </si>
  <si>
    <t>&gt;</t>
  </si>
  <si>
    <t>Student Nutrition</t>
  </si>
  <si>
    <t>Activity</t>
  </si>
  <si>
    <t>General Activity (Non-Inst. Support)</t>
  </si>
  <si>
    <t>Vending Machine</t>
  </si>
  <si>
    <t>Senior Class</t>
  </si>
  <si>
    <t>Athletics</t>
  </si>
  <si>
    <t>Title I</t>
  </si>
  <si>
    <t>Entitlement</t>
  </si>
  <si>
    <t>Title II</t>
  </si>
  <si>
    <t>Carl Perkins Secondary</t>
  </si>
  <si>
    <t>Carl Perkins Redistribution</t>
  </si>
  <si>
    <t>Student Support &amp; Academic Enrichment</t>
  </si>
  <si>
    <t>ESSER III American Rescue Plan</t>
  </si>
  <si>
    <t>IDEA/American Rescue Plan</t>
  </si>
  <si>
    <t>Medicaid</t>
  </si>
  <si>
    <t>GO Library</t>
  </si>
  <si>
    <t>Family Income Index</t>
  </si>
  <si>
    <t>Career Tech Ed Program</t>
  </si>
  <si>
    <t>PSCOC Lease Assistance</t>
  </si>
  <si>
    <t>HB-33</t>
  </si>
  <si>
    <t>SB-9 Special</t>
  </si>
  <si>
    <t>TOTAL</t>
  </si>
  <si>
    <t>* = Guaranteed Revenue</t>
  </si>
  <si>
    <t>&gt; RfR process, LMCHS must expend then request reimbursement</t>
  </si>
  <si>
    <t>Activity Fund - Revenue Generated</t>
  </si>
  <si>
    <t>Budget</t>
  </si>
  <si>
    <t>Encumbrance</t>
  </si>
  <si>
    <t>Las Montañas Charter High School Revenue Listing</t>
  </si>
  <si>
    <t>Account</t>
  </si>
  <si>
    <t>Date</t>
  </si>
  <si>
    <t>Credit</t>
  </si>
  <si>
    <t>Memo</t>
  </si>
  <si>
    <t>Operational SEG</t>
  </si>
  <si>
    <t>Total</t>
  </si>
  <si>
    <t>CheckNumber</t>
  </si>
  <si>
    <t>CheckDate</t>
  </si>
  <si>
    <t>PONumber</t>
  </si>
  <si>
    <t>RemitName</t>
  </si>
  <si>
    <t>UnitPrice</t>
  </si>
  <si>
    <t>SalesTax</t>
  </si>
  <si>
    <t>UseTax</t>
  </si>
  <si>
    <t>Freight</t>
  </si>
  <si>
    <t>Qty</t>
  </si>
  <si>
    <t>Invoice</t>
  </si>
  <si>
    <t>TotalCost</t>
  </si>
  <si>
    <t>Voucher</t>
  </si>
  <si>
    <t>VoucherDate</t>
  </si>
  <si>
    <t>Aflac</t>
  </si>
  <si>
    <t>1100000002101200000000000000</t>
  </si>
  <si>
    <t>2433000002101200000000000000</t>
  </si>
  <si>
    <t>1100000002102200000000000000</t>
  </si>
  <si>
    <t>2410100002102200000000000000</t>
  </si>
  <si>
    <t>2433000002102200000000000000</t>
  </si>
  <si>
    <t>Citizens Bank-LC</t>
  </si>
  <si>
    <t>1100000002101300000000000000</t>
  </si>
  <si>
    <t>2410100002101300000000000000</t>
  </si>
  <si>
    <t>2433000002101300000000000000</t>
  </si>
  <si>
    <t>2410100002101200000000000000</t>
  </si>
  <si>
    <t>Craving Cafe &amp; Catering</t>
  </si>
  <si>
    <t>1100031005611600005670010000</t>
  </si>
  <si>
    <t>Educational Retirement Board</t>
  </si>
  <si>
    <t>1100000002102300000000000000</t>
  </si>
  <si>
    <t>2410100002102300000000000000</t>
  </si>
  <si>
    <t>2433000002102300000000000000</t>
  </si>
  <si>
    <t>1100023005581300005670010000</t>
  </si>
  <si>
    <t>New Mexico Taxation &amp; Revenue</t>
  </si>
  <si>
    <t>NMRHCA</t>
  </si>
  <si>
    <t>1100000002102400000000000000</t>
  </si>
  <si>
    <t>2410100002102400000000000000</t>
  </si>
  <si>
    <t>2433000002102400000000000000</t>
  </si>
  <si>
    <t>Robinson, Richard L</t>
  </si>
  <si>
    <t>1100010005591510105670010000</t>
  </si>
  <si>
    <t>FinalBudget</t>
  </si>
  <si>
    <t>RangeToDate</t>
  </si>
  <si>
    <t>AccountYTD</t>
  </si>
  <si>
    <t>BudgetBal</t>
  </si>
  <si>
    <t>FUND:  Operational - 11000</t>
  </si>
  <si>
    <t>FUNCTION:  INSTRUCTION - 1000</t>
  </si>
  <si>
    <t>OBJECT:  SALARIES EXPENSE - 51100</t>
  </si>
  <si>
    <t>OBJECT:  ADDITIONAL COMPENSATION - 51300</t>
  </si>
  <si>
    <t>OBJECT:  RETIREMENT - 52111</t>
  </si>
  <si>
    <t>OBJECT:  RHC - 52112</t>
  </si>
  <si>
    <t>OBJECT:  FICA - 52210</t>
  </si>
  <si>
    <t>OBJECT:  MEDICARE BENEFITS - 52220</t>
  </si>
  <si>
    <t>OBJECT:  HEALTH BENEFITS - 52311</t>
  </si>
  <si>
    <t>OBJECT:  Life - 52312</t>
  </si>
  <si>
    <t>OBJECT:  Dental - 52313</t>
  </si>
  <si>
    <t>OBJECT:  Vision - 52314</t>
  </si>
  <si>
    <t>OBJECT:  Disability Expense - 52315</t>
  </si>
  <si>
    <t>OBJECT:  UNEMPLOYMENT BENEFITS - 52500</t>
  </si>
  <si>
    <t>OBJECT:  WORKER COMP BENEFITS - 52710</t>
  </si>
  <si>
    <t>OBJECT:  Work Comp Fee - 52720</t>
  </si>
  <si>
    <t>OBJECT:  Professional Development - 53330</t>
  </si>
  <si>
    <t>OBJECT:  Other Services - 53414</t>
  </si>
  <si>
    <t>OBJECT:  Other Charges - 53711</t>
  </si>
  <si>
    <t>OBJECT:  Student Travel - 55817</t>
  </si>
  <si>
    <t>OBJECT:  TRAVEL - 55819</t>
  </si>
  <si>
    <t>OBJECT:  Other Contract Services - 55915</t>
  </si>
  <si>
    <t>OBJECT:  On Line Digital Software - 56109</t>
  </si>
  <si>
    <t>OBJECT:  Textbooks - 56112</t>
  </si>
  <si>
    <t>OBJECT:  Software - 56113</t>
  </si>
  <si>
    <t>OBJECT:  Library and Audio Visual - 56114</t>
  </si>
  <si>
    <t>OBJECT:  Supplies/Materials - 56118</t>
  </si>
  <si>
    <t>FUNCTION:  Support Service-Students - 2100</t>
  </si>
  <si>
    <t>FUNCTION:  Support Service-Instruction - 2200</t>
  </si>
  <si>
    <t>FUNCTION:  Administration - 2300</t>
  </si>
  <si>
    <t>OBJECT:  Audit - 53411</t>
  </si>
  <si>
    <t>OBJECT:  Legal - 53413</t>
  </si>
  <si>
    <t>OBJECT:  Advertizing - 55400</t>
  </si>
  <si>
    <t>OBJECT:  Board Travel - 55811</t>
  </si>
  <si>
    <t>OBJECT:  Board Training - 55812</t>
  </si>
  <si>
    <t>OBJECT:  Empolyee Travel-Non Teacher - 55813</t>
  </si>
  <si>
    <t>FUNCTION:  School Administration - 2400</t>
  </si>
  <si>
    <t>FUNCTION:  CENTRAL SERVICES - 2500</t>
  </si>
  <si>
    <t>FUNCTION:  OPERATION &amp; MAINTENANCE - 2600</t>
  </si>
  <si>
    <t>OBJECT:  M &amp; R Equipment - 54311</t>
  </si>
  <si>
    <t>OBJECT:  Maintenance &amp; Repair Buildings and Grounds - 54312</t>
  </si>
  <si>
    <t>OBJECT:  Maintenance &amp; Repair-Vehicles - 54313</t>
  </si>
  <si>
    <t>OBJECT:  ELECTRICITY - 54411</t>
  </si>
  <si>
    <t>OBJECT:  Natural Gas - 54412</t>
  </si>
  <si>
    <t>OBJECT:  Water/Sewage - 54415</t>
  </si>
  <si>
    <t>OBJECT:  Communication - 54416</t>
  </si>
  <si>
    <t>OBJECT:  Rent/Lease Building - 54610</t>
  </si>
  <si>
    <t>OBJECT:  Rent/Lease Equipment - 54630</t>
  </si>
  <si>
    <t>OBJECT:  Property/Liability Insurance - 55200</t>
  </si>
  <si>
    <t>OBJECT:  Supply Assets ($5k or Less) - 56119</t>
  </si>
  <si>
    <t>FUNCTION:  FOOD SERVICE - 3100</t>
  </si>
  <si>
    <t>OBJECT:  FOOD SUPPLIES - 56116</t>
  </si>
  <si>
    <t>FUND:  FOOD SERVICE - 21000</t>
  </si>
  <si>
    <t>FUND:  Non-Instructional Support - 23000</t>
  </si>
  <si>
    <t>FUND:  Title I - 24101</t>
  </si>
  <si>
    <t>FUND:  Entitlement - 24106</t>
  </si>
  <si>
    <t>OBJECT:  Contracts-Diagnosticians - 53211</t>
  </si>
  <si>
    <t>OBJECT:  Contracts-Speech Therapy - 53212</t>
  </si>
  <si>
    <t>OBJECT:  Contract Psychologist - 53215</t>
  </si>
  <si>
    <t>OBJECT:  Contracts-Specialist - 53218</t>
  </si>
  <si>
    <t>FUND:  Title II - 24154</t>
  </si>
  <si>
    <t>FUND:  Carl Perkins Secondary - 24174</t>
  </si>
  <si>
    <t>FUND:  Carl Perkins Redistribution - 24176</t>
  </si>
  <si>
    <t>FUND:  Student Support &amp; Academic Enrichment - 24189</t>
  </si>
  <si>
    <t>FUND:  American Rescue Plan ESSER III - 24330</t>
  </si>
  <si>
    <t>FUND:  Individuals with Disabilities Education Act/ARP - 24346</t>
  </si>
  <si>
    <t>FUND:  Individuals with Disabilities Education Act/ARP - 24349</t>
  </si>
  <si>
    <t>FUND:  Medicaid - 25153</t>
  </si>
  <si>
    <t>FUND:  GO Library - 27107</t>
  </si>
  <si>
    <t>FUND:  Family Income Index - 27407</t>
  </si>
  <si>
    <t>FUND:  Career Tech Education Program - 27502</t>
  </si>
  <si>
    <t>FUND:  PSCOC - 31200</t>
  </si>
  <si>
    <t>FUNCTION:  Capital Outlay - 4000</t>
  </si>
  <si>
    <t>FUND:  HB-33 - 31600</t>
  </si>
  <si>
    <t>OBJECT:  Construction Services - 54500</t>
  </si>
  <si>
    <t>OBJECT:  FIXED ASSETS GT $5000 - 57331</t>
  </si>
  <si>
    <t>FUND:  Capital Outlay Special - 31703</t>
  </si>
  <si>
    <t>City of Las Cruces</t>
  </si>
  <si>
    <t>1100026005441200005670010000</t>
  </si>
  <si>
    <t>1100026005441500005670010000</t>
  </si>
  <si>
    <t>1100010005611810105670010000</t>
  </si>
  <si>
    <t>ESSER II CRSSA</t>
  </si>
  <si>
    <t>FUND:  CRRSA ESSER II - 24308</t>
  </si>
  <si>
    <t>FUND:  Comprehensive Support &amp; Improvement - 24190</t>
  </si>
  <si>
    <t>FUND:  Instructional Materials Special Appro.  - 27109</t>
  </si>
  <si>
    <t>FUND:  Innovation Zones - Reg 2022, HB2, P200 Item 108 - 27552</t>
  </si>
  <si>
    <t>OBJECT:  Inst. Materials Cash 50% Textbooks - 56111</t>
  </si>
  <si>
    <t>BUDGET REPORTS FISCAL YEAR 2023-2024</t>
  </si>
  <si>
    <t>Comprehensive Support &amp; Improvement</t>
  </si>
  <si>
    <t>Instructional Materials -Special Approp</t>
  </si>
  <si>
    <t>Innovations Zones</t>
  </si>
  <si>
    <t>11000.0000.43101.0000.567001.0000</t>
  </si>
  <si>
    <t>HB 33</t>
  </si>
  <si>
    <t>31600.0000.41110.0000.567001.0000</t>
  </si>
  <si>
    <t>Natural Gas</t>
  </si>
  <si>
    <t>Water/Sewage</t>
  </si>
  <si>
    <t>Annual Student Nutrition Services</t>
  </si>
  <si>
    <t>Annual Coaching</t>
  </si>
  <si>
    <t>2755200002101200000000000000</t>
  </si>
  <si>
    <t>2755200002102200000000000000</t>
  </si>
  <si>
    <t>2755200002101300000000000000</t>
  </si>
  <si>
    <t>2755200002102300000000000000</t>
  </si>
  <si>
    <t>1100025005333000005670010000</t>
  </si>
  <si>
    <t>1100023005333000005670010000</t>
  </si>
  <si>
    <t>2755200002102400000000000000</t>
  </si>
  <si>
    <t>FUND:  GA-PE - 23010</t>
  </si>
  <si>
    <t>FUNCTION:  Non-instructional - 3000</t>
  </si>
  <si>
    <t>OBJECT:  Instructional Materials - Operational - 56105</t>
  </si>
  <si>
    <t>OBJECT:  Other Classroom Materials - Support Dir Inst - 56106</t>
  </si>
  <si>
    <t>OBJECT:  County Tax Collection Costs - 53712</t>
  </si>
  <si>
    <t>Verizon</t>
  </si>
  <si>
    <t>Annual Communication</t>
  </si>
  <si>
    <t>1100026005441600005670010000</t>
  </si>
  <si>
    <t>21000.0000.44500.0000.567001.0000</t>
  </si>
  <si>
    <t>FUND:  GA-Senior Class - 23008</t>
  </si>
  <si>
    <t>1Description</t>
  </si>
  <si>
    <t>2Description</t>
  </si>
  <si>
    <t>3Description</t>
  </si>
  <si>
    <t>FUND:  GA-CTE EdRising - 23014</t>
  </si>
  <si>
    <t>CTSO - Carpentry</t>
  </si>
  <si>
    <t>CTSO - EdRising</t>
  </si>
  <si>
    <t>ENLACE/Student Council</t>
  </si>
  <si>
    <t>FUND:  GA-Student Council/ENLACE - 23009</t>
  </si>
  <si>
    <t>FUNCTION:  Other Support Service - 2900</t>
  </si>
  <si>
    <t>OBJECT:  Instructional Materials - Dual Credit - 56110</t>
  </si>
  <si>
    <t>OBJECT:  Tax Liability/Penalty - 58211</t>
  </si>
  <si>
    <t>MDC Computers</t>
  </si>
  <si>
    <t>Sandoval, Matthew</t>
  </si>
  <si>
    <t>Description255</t>
  </si>
  <si>
    <t>Partial Day Meal Allowance: CTE Leadership Workshop Jan 16-19</t>
  </si>
  <si>
    <t>24-HR Meal Allowance: CTE Leadership Workshop Jan 16-19</t>
  </si>
  <si>
    <t>Annual IT Maintenance</t>
  </si>
  <si>
    <t>Partial Day Meal Allowance: SIT Conference August 14-16</t>
  </si>
  <si>
    <t>1100010005333010105670010000</t>
  </si>
  <si>
    <t>1100010005333020005670010000</t>
  </si>
  <si>
    <t>1100022005333030005670010000</t>
  </si>
  <si>
    <t>TOTAL:</t>
  </si>
  <si>
    <t>Barraza Consultation Services</t>
  </si>
  <si>
    <t>JMP Academy of Professional Development</t>
  </si>
  <si>
    <t>Wright Express Fleet Services</t>
  </si>
  <si>
    <t>2410621005321520005670010000</t>
  </si>
  <si>
    <t>2433010005611830005670010000</t>
  </si>
  <si>
    <t>1100010005581730005670010000</t>
  </si>
  <si>
    <t>1100010005581790005670010000</t>
  </si>
  <si>
    <t>1100010005581910105670010000</t>
  </si>
  <si>
    <t>CSI 2/12 - 2/14</t>
  </si>
  <si>
    <t>V559409</t>
  </si>
  <si>
    <t>2023-2024</t>
  </si>
  <si>
    <t>Annual Psych Services</t>
  </si>
  <si>
    <t>NOVA Consulting/Reporting</t>
  </si>
  <si>
    <t>24-HR Meal Allowance: Attendance Conference &amp; EdUprising February 2024</t>
  </si>
  <si>
    <t>Fuel - Teacher Travel</t>
  </si>
  <si>
    <t>Fuel - Student Travel - CTE</t>
  </si>
  <si>
    <t>Fuel - Student Travel - Extracurricular</t>
  </si>
  <si>
    <t>Fuel - Admin Travel</t>
  </si>
  <si>
    <t>March</t>
  </si>
  <si>
    <t>Student Nutrition: January 2024</t>
  </si>
  <si>
    <t>Lease Assistance: QTR 1 &amp; QTR 2</t>
  </si>
  <si>
    <t>31200.0000.43209.0000.567001.0000</t>
  </si>
  <si>
    <t>23005.0000.41701.0000.567001.0000</t>
  </si>
  <si>
    <t>Vending Machines</t>
  </si>
  <si>
    <t>BMO Harris Bank N.A.</t>
  </si>
  <si>
    <t>El Paso Electric</t>
  </si>
  <si>
    <t>Maynes, Sandi</t>
  </si>
  <si>
    <t>New Mexico Taxation and Workers' Comp</t>
  </si>
  <si>
    <t xml:space="preserve">ABQ Marriott Pyramid North - Lodging for Attendance Conference September 2023 </t>
  </si>
  <si>
    <t>Annual Instructor Lodging</t>
  </si>
  <si>
    <t>Annual Director Lodging</t>
  </si>
  <si>
    <t>Annual GC Lodging</t>
  </si>
  <si>
    <t>Annual Assistant Principal Lodging</t>
  </si>
  <si>
    <t>Annual SBO/Office Staff Lodging</t>
  </si>
  <si>
    <t>CareerTech Vision Lodging: Jason Salas 11/29/23 - 12/2/23</t>
  </si>
  <si>
    <t>CareerTech Vision Lodging: Antoinette Cisneros 11/28/23 - 12/1/23</t>
  </si>
  <si>
    <t>CareerTech Vision Parking Fees</t>
  </si>
  <si>
    <t>NMASBO Spring Budget Registrations</t>
  </si>
  <si>
    <t>EdUprising Conference Registration 2/28/24 - 3/2/24: M. Sandoval &amp; A. Cisneros</t>
  </si>
  <si>
    <t>EdUprising Conference Reserved Parking</t>
  </si>
  <si>
    <t>National Student Dues</t>
  </si>
  <si>
    <t>October Allowance for School-Wide Halloween Activity</t>
  </si>
  <si>
    <t>February Allowance for School-Wide Activity</t>
  </si>
  <si>
    <t>December Allowance for School-Wide Winter Activity</t>
  </si>
  <si>
    <t>March Allowance for School-Wide Activity</t>
  </si>
  <si>
    <t>April Allowance for School-Wide Activity</t>
  </si>
  <si>
    <t>Swaner Hardwood</t>
  </si>
  <si>
    <t>1/2 HP Benchtop Mortising Machine</t>
  </si>
  <si>
    <t>Picture Hanging Hardware (40 pc)</t>
  </si>
  <si>
    <t>Whitewood 1x12x8</t>
  </si>
  <si>
    <t>Prime Stud 2x4x8</t>
  </si>
  <si>
    <t>Prime Lumber 2x6x8</t>
  </si>
  <si>
    <t>Delivery Fee</t>
  </si>
  <si>
    <t>Safety Glasses</t>
  </si>
  <si>
    <t>Vendor: Staples_x000D_
240 pk Colored Pencil Classpack</t>
  </si>
  <si>
    <t>Vendor: Kinkos Competition Printing</t>
  </si>
  <si>
    <t>Annual Electric</t>
  </si>
  <si>
    <t>Annual SLP Services - Bilingual Evaluations</t>
  </si>
  <si>
    <t>Annual SLP Services - Englishl Evaluations</t>
  </si>
  <si>
    <t>Annual SLP Services - Consultations, Therapy, Documentations, Planning, IEP Documentation, &amp; Medicaid Billing</t>
  </si>
  <si>
    <t>V341902</t>
  </si>
  <si>
    <t>V826191</t>
  </si>
  <si>
    <t>February 2024</t>
  </si>
  <si>
    <t>V134958</t>
  </si>
  <si>
    <t>V346120</t>
  </si>
  <si>
    <t>V587847</t>
  </si>
  <si>
    <t>V603527</t>
  </si>
  <si>
    <t>V646522</t>
  </si>
  <si>
    <t>V877335</t>
  </si>
  <si>
    <t>V938907</t>
  </si>
  <si>
    <t>V963604</t>
  </si>
  <si>
    <t>V984508</t>
  </si>
  <si>
    <t>V167243</t>
  </si>
  <si>
    <t>V179178</t>
  </si>
  <si>
    <t>V204481</t>
  </si>
  <si>
    <t>V220748</t>
  </si>
  <si>
    <t>V224431</t>
  </si>
  <si>
    <t>V245126</t>
  </si>
  <si>
    <t>V272864</t>
  </si>
  <si>
    <t>V306725</t>
  </si>
  <si>
    <t>V307149</t>
  </si>
  <si>
    <t>V364809</t>
  </si>
  <si>
    <t>V452927</t>
  </si>
  <si>
    <t>V463014</t>
  </si>
  <si>
    <t>V565034</t>
  </si>
  <si>
    <t>V634584</t>
  </si>
  <si>
    <t>V707363</t>
  </si>
  <si>
    <t>V804436</t>
  </si>
  <si>
    <t>V825353</t>
  </si>
  <si>
    <t>V847776</t>
  </si>
  <si>
    <t>V850344</t>
  </si>
  <si>
    <t>V89029</t>
  </si>
  <si>
    <t>V226770</t>
  </si>
  <si>
    <t>2649 &amp; 2650</t>
  </si>
  <si>
    <t>V103603</t>
  </si>
  <si>
    <t>V289131</t>
  </si>
  <si>
    <t>V609978</t>
  </si>
  <si>
    <t>V71745</t>
  </si>
  <si>
    <t>V384885</t>
  </si>
  <si>
    <t>1741</t>
  </si>
  <si>
    <t>Dec 23 - January 24</t>
  </si>
  <si>
    <t>1434</t>
  </si>
  <si>
    <t>1464</t>
  </si>
  <si>
    <t>V609561</t>
  </si>
  <si>
    <t>V619226</t>
  </si>
  <si>
    <t>V680624</t>
  </si>
  <si>
    <t>V803376</t>
  </si>
  <si>
    <t>V978440</t>
  </si>
  <si>
    <t>V178490</t>
  </si>
  <si>
    <t>V917549</t>
  </si>
  <si>
    <t>V163296</t>
  </si>
  <si>
    <t>V291633</t>
  </si>
  <si>
    <t>V318989</t>
  </si>
  <si>
    <t>V492254</t>
  </si>
  <si>
    <t>V884561</t>
  </si>
  <si>
    <t>9959204426</t>
  </si>
  <si>
    <t>1100023005581100005670010000</t>
  </si>
  <si>
    <t>1100024005333000005670010000</t>
  </si>
  <si>
    <t>2750210005333030005670010000</t>
  </si>
  <si>
    <t>2755222005341430005670010000</t>
  </si>
  <si>
    <t>2417410005341430005670010000</t>
  </si>
  <si>
    <t>2417410005611830005670010000</t>
  </si>
  <si>
    <t>1100026005441100005670010000</t>
  </si>
  <si>
    <t>2410621005321220005670010000</t>
  </si>
  <si>
    <t>Payroll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</si>
</sst>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\(&quot;$&quot;#,##0.00\)"/>
    <numFmt numFmtId="165" formatCode="mm/dd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3" fontId="0" fillId="0" borderId="0" xfId="1" applyFont="1" applyBorder="1"/>
    <xf numFmtId="43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43" fontId="0" fillId="3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65" fontId="0" fillId="0" borderId="0" xfId="0" applyNumberFormat="1"/>
    <xf numFmtId="0" fontId="2" fillId="0" borderId="0" xfId="0" applyFont="1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/>
    <xf numFmtId="2" fontId="0" fillId="0" borderId="0" xfId="0" applyNumberFormat="1"/>
    <xf numFmtId="44" fontId="7" fillId="0" borderId="0" xfId="0" applyNumberFormat="1" applyFont="1"/>
    <xf numFmtId="0" fontId="11" fillId="4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2" fillId="0" borderId="0" xfId="0" applyNumberFormat="1" applyFont="1"/>
    <xf numFmtId="14" fontId="0" fillId="0" borderId="0" xfId="0" applyNumberFormat="1"/>
    <xf numFmtId="17" fontId="6" fillId="0" borderId="0" xfId="0" applyNumberFormat="1" applyFont="1" applyAlignment="1">
      <alignment horizontal="center"/>
    </xf>
    <xf numFmtId="0" fontId="13" fillId="4" borderId="0" xfId="2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2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</cellXfs>
  <cellStyles count="3">
    <cellStyle name="Accent1" xfId="2" builtinId="2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7FED-DBBB-4EC2-9736-149A6E39035D}">
  <sheetPr>
    <pageSetUpPr fitToPage="1"/>
  </sheetPr>
  <dimension ref="A1:R39"/>
  <sheetViews>
    <sheetView tabSelected="1" zoomScale="130" zoomScaleNormal="130" workbookViewId="0">
      <pane ySplit="3" topLeftCell="A4" activePane="bottomLeft" state="frozen"/>
      <selection activeCell="A3" sqref="A3"/>
      <selection pane="bottomLeft" activeCell="P10" sqref="P10"/>
    </sheetView>
  </sheetViews>
  <sheetFormatPr defaultRowHeight="15" x14ac:dyDescent="0.25"/>
  <cols>
    <col min="1" max="1" width="8" customWidth="1"/>
    <col min="2" max="2" width="31.5703125" customWidth="1"/>
    <col min="3" max="3" width="7.42578125" style="1" customWidth="1"/>
    <col min="4" max="4" width="17" customWidth="1"/>
    <col min="5" max="5" width="12.42578125" style="1" customWidth="1"/>
    <col min="6" max="6" width="14.7109375" customWidth="1"/>
    <col min="7" max="7" width="1.5703125" customWidth="1"/>
    <col min="8" max="8" width="16.140625" customWidth="1"/>
    <col min="9" max="9" width="1.5703125" customWidth="1"/>
    <col min="10" max="10" width="15.140625" customWidth="1"/>
    <col min="11" max="11" width="1.5703125" customWidth="1"/>
    <col min="12" max="12" width="16.5703125" customWidth="1"/>
    <col min="13" max="13" width="12.28515625" customWidth="1"/>
    <col min="15" max="15" width="11.140625" bestFit="1" customWidth="1"/>
    <col min="17" max="17" width="12.7109375" bestFit="1" customWidth="1"/>
  </cols>
  <sheetData>
    <row r="1" spans="1:18" ht="18.7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8" x14ac:dyDescent="0.25">
      <c r="A2" s="43" t="s">
        <v>177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s="2" customFormat="1" ht="25.5" x14ac:dyDescent="0.2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/>
      <c r="H3" s="32" t="s">
        <v>7</v>
      </c>
      <c r="I3" s="32"/>
      <c r="J3" s="32" t="s">
        <v>8</v>
      </c>
      <c r="K3" s="32"/>
      <c r="L3" s="32" t="s">
        <v>9</v>
      </c>
      <c r="M3" s="32" t="s">
        <v>10</v>
      </c>
    </row>
    <row r="4" spans="1:18" x14ac:dyDescent="0.25">
      <c r="A4" s="3" t="s">
        <v>11</v>
      </c>
      <c r="B4" s="4" t="s">
        <v>12</v>
      </c>
      <c r="C4" s="5">
        <v>11000</v>
      </c>
      <c r="D4" s="6">
        <v>2624150.84</v>
      </c>
      <c r="E4" s="26">
        <v>0</v>
      </c>
      <c r="F4" s="6">
        <f>D4+E4</f>
        <v>2624150.84</v>
      </c>
      <c r="G4" s="6"/>
      <c r="H4" s="6">
        <v>1521639.04</v>
      </c>
      <c r="I4" s="6">
        <v>1294005.8600000001</v>
      </c>
      <c r="J4" s="6">
        <v>671153.02</v>
      </c>
      <c r="K4" s="6"/>
      <c r="L4" s="7">
        <f>F4-(H4+J4)</f>
        <v>431358.7799999998</v>
      </c>
      <c r="M4" s="8">
        <f>L4/D4</f>
        <v>0.16438032960026025</v>
      </c>
      <c r="N4" s="7"/>
    </row>
    <row r="5" spans="1:18" x14ac:dyDescent="0.25">
      <c r="A5" s="9" t="s">
        <v>13</v>
      </c>
      <c r="B5" s="10" t="s">
        <v>14</v>
      </c>
      <c r="C5" s="5">
        <v>21000</v>
      </c>
      <c r="D5" s="6">
        <v>62713</v>
      </c>
      <c r="E5" s="26">
        <v>0</v>
      </c>
      <c r="F5" s="6">
        <v>62713</v>
      </c>
      <c r="G5" s="6"/>
      <c r="H5" s="6">
        <v>41283.25</v>
      </c>
      <c r="I5" s="6"/>
      <c r="J5" s="6">
        <v>21429.75</v>
      </c>
      <c r="K5" s="6"/>
      <c r="L5" s="7">
        <f t="shared" ref="L5:L21" si="0">F5-(H5+J5)</f>
        <v>0</v>
      </c>
      <c r="M5" s="8">
        <f t="shared" ref="M5:M32" si="1">L5/D5</f>
        <v>0</v>
      </c>
    </row>
    <row r="6" spans="1:18" x14ac:dyDescent="0.25">
      <c r="A6" s="11" t="s">
        <v>15</v>
      </c>
      <c r="B6" s="12" t="s">
        <v>16</v>
      </c>
      <c r="C6" s="13">
        <v>23000</v>
      </c>
      <c r="D6" s="14">
        <v>2200</v>
      </c>
      <c r="E6" s="26">
        <v>0</v>
      </c>
      <c r="F6" s="15">
        <f>D6+E6</f>
        <v>2200</v>
      </c>
      <c r="G6" s="15"/>
      <c r="H6" s="15">
        <v>495.37</v>
      </c>
      <c r="I6" s="15"/>
      <c r="J6" s="15">
        <v>807.77</v>
      </c>
      <c r="K6" s="15"/>
      <c r="L6" s="7">
        <f t="shared" si="0"/>
        <v>896.86000000000013</v>
      </c>
      <c r="M6" s="8">
        <f t="shared" si="1"/>
        <v>0.40766363636363639</v>
      </c>
    </row>
    <row r="7" spans="1:18" x14ac:dyDescent="0.25">
      <c r="A7" s="11" t="s">
        <v>15</v>
      </c>
      <c r="B7" s="12" t="s">
        <v>17</v>
      </c>
      <c r="C7" s="13">
        <v>23005</v>
      </c>
      <c r="D7" s="14"/>
      <c r="E7" s="26">
        <v>0</v>
      </c>
      <c r="F7" s="15">
        <f t="shared" ref="F7:F32" si="2">D7+E7</f>
        <v>0</v>
      </c>
      <c r="G7" s="15"/>
      <c r="H7" s="15">
        <v>0</v>
      </c>
      <c r="I7" s="15"/>
      <c r="J7" s="15">
        <v>0</v>
      </c>
      <c r="K7" s="15"/>
      <c r="L7" s="7">
        <v>0</v>
      </c>
      <c r="M7" s="8" t="e">
        <f t="shared" si="1"/>
        <v>#DIV/0!</v>
      </c>
    </row>
    <row r="8" spans="1:18" x14ac:dyDescent="0.25">
      <c r="A8" s="11" t="s">
        <v>15</v>
      </c>
      <c r="B8" s="12" t="s">
        <v>18</v>
      </c>
      <c r="C8" s="13">
        <v>23008</v>
      </c>
      <c r="D8" s="14"/>
      <c r="E8" s="26">
        <v>0</v>
      </c>
      <c r="F8" s="15">
        <f t="shared" si="2"/>
        <v>0</v>
      </c>
      <c r="G8" s="15"/>
      <c r="H8" s="15">
        <v>130</v>
      </c>
      <c r="I8" s="15"/>
      <c r="J8" s="15">
        <v>182</v>
      </c>
      <c r="K8" s="15"/>
      <c r="L8" s="7">
        <f t="shared" si="0"/>
        <v>-312</v>
      </c>
      <c r="M8" s="8" t="e">
        <f t="shared" si="1"/>
        <v>#DIV/0!</v>
      </c>
    </row>
    <row r="9" spans="1:18" x14ac:dyDescent="0.25">
      <c r="A9" s="11" t="s">
        <v>15</v>
      </c>
      <c r="B9" s="12" t="s">
        <v>211</v>
      </c>
      <c r="C9" s="13">
        <v>23009</v>
      </c>
      <c r="D9" s="14"/>
      <c r="E9" s="26">
        <v>0</v>
      </c>
      <c r="F9" s="15">
        <f t="shared" si="2"/>
        <v>0</v>
      </c>
      <c r="G9" s="15"/>
      <c r="H9" s="15">
        <v>102.17</v>
      </c>
      <c r="I9" s="15"/>
      <c r="J9" s="15">
        <v>125.77</v>
      </c>
      <c r="K9" s="15"/>
      <c r="L9" s="7">
        <f t="shared" si="0"/>
        <v>-227.94</v>
      </c>
      <c r="M9" s="8" t="e">
        <f t="shared" si="1"/>
        <v>#DIV/0!</v>
      </c>
    </row>
    <row r="10" spans="1:18" x14ac:dyDescent="0.25">
      <c r="A10" s="11" t="s">
        <v>15</v>
      </c>
      <c r="B10" s="12" t="s">
        <v>19</v>
      </c>
      <c r="C10" s="13">
        <v>23010</v>
      </c>
      <c r="D10" s="14"/>
      <c r="E10" s="26">
        <v>0</v>
      </c>
      <c r="F10" s="15">
        <f t="shared" si="2"/>
        <v>0</v>
      </c>
      <c r="G10" s="15"/>
      <c r="H10" s="15">
        <v>985.86</v>
      </c>
      <c r="I10" s="15"/>
      <c r="J10" s="15">
        <v>378</v>
      </c>
      <c r="K10" s="15"/>
      <c r="L10" s="7">
        <f t="shared" si="0"/>
        <v>-1363.8600000000001</v>
      </c>
      <c r="M10" s="8" t="e">
        <f t="shared" si="1"/>
        <v>#DIV/0!</v>
      </c>
    </row>
    <row r="11" spans="1:18" x14ac:dyDescent="0.25">
      <c r="A11" s="11" t="s">
        <v>15</v>
      </c>
      <c r="B11" s="12" t="s">
        <v>209</v>
      </c>
      <c r="C11" s="13">
        <v>23013</v>
      </c>
      <c r="D11" s="14"/>
      <c r="E11" s="26">
        <v>0</v>
      </c>
      <c r="F11" s="15">
        <f t="shared" si="2"/>
        <v>0</v>
      </c>
      <c r="G11" s="15"/>
      <c r="H11" s="15">
        <v>0</v>
      </c>
      <c r="I11" s="15"/>
      <c r="J11" s="15">
        <v>0</v>
      </c>
      <c r="K11" s="15"/>
      <c r="L11" s="7">
        <f t="shared" si="0"/>
        <v>0</v>
      </c>
      <c r="M11" s="8" t="e">
        <f t="shared" si="1"/>
        <v>#DIV/0!</v>
      </c>
    </row>
    <row r="12" spans="1:18" x14ac:dyDescent="0.25">
      <c r="A12" s="11" t="s">
        <v>15</v>
      </c>
      <c r="B12" s="12" t="s">
        <v>210</v>
      </c>
      <c r="C12" s="13">
        <v>23014</v>
      </c>
      <c r="D12" s="14"/>
      <c r="E12" s="26">
        <v>0</v>
      </c>
      <c r="F12" s="15">
        <f t="shared" si="2"/>
        <v>0</v>
      </c>
      <c r="G12" s="15"/>
      <c r="H12" s="15">
        <v>311.17</v>
      </c>
      <c r="I12" s="15"/>
      <c r="J12" s="15">
        <v>0</v>
      </c>
      <c r="K12" s="15"/>
      <c r="L12" s="7">
        <f t="shared" si="0"/>
        <v>-311.17</v>
      </c>
      <c r="M12" s="8" t="e">
        <f t="shared" si="1"/>
        <v>#DIV/0!</v>
      </c>
    </row>
    <row r="13" spans="1:18" x14ac:dyDescent="0.25">
      <c r="A13" s="9" t="s">
        <v>13</v>
      </c>
      <c r="B13" s="10" t="s">
        <v>20</v>
      </c>
      <c r="C13" s="5">
        <v>24101</v>
      </c>
      <c r="D13" s="6">
        <v>62842</v>
      </c>
      <c r="E13" s="26">
        <v>0</v>
      </c>
      <c r="F13" s="15">
        <f t="shared" si="2"/>
        <v>62842</v>
      </c>
      <c r="G13" s="6"/>
      <c r="H13" s="6">
        <v>36965.040000000001</v>
      </c>
      <c r="I13" s="6"/>
      <c r="J13" s="6">
        <v>8601.07</v>
      </c>
      <c r="K13" s="6"/>
      <c r="L13" s="7">
        <f t="shared" si="0"/>
        <v>17275.89</v>
      </c>
      <c r="M13" s="8">
        <f t="shared" si="1"/>
        <v>0.27490993284745868</v>
      </c>
    </row>
    <row r="14" spans="1:18" x14ac:dyDescent="0.25">
      <c r="A14" s="9" t="s">
        <v>13</v>
      </c>
      <c r="B14" s="10" t="s">
        <v>21</v>
      </c>
      <c r="C14" s="5">
        <v>24106</v>
      </c>
      <c r="D14" s="6">
        <v>92561.27</v>
      </c>
      <c r="E14" s="26">
        <v>0</v>
      </c>
      <c r="F14" s="15">
        <f t="shared" si="2"/>
        <v>92561.27</v>
      </c>
      <c r="G14" s="6"/>
      <c r="H14" s="6">
        <v>27753.8</v>
      </c>
      <c r="I14" s="6"/>
      <c r="J14" s="6">
        <v>38853.699999999997</v>
      </c>
      <c r="K14" s="6"/>
      <c r="L14" s="7">
        <f t="shared" si="0"/>
        <v>25953.770000000004</v>
      </c>
      <c r="M14" s="8">
        <f t="shared" si="1"/>
        <v>0.28039556933477688</v>
      </c>
    </row>
    <row r="15" spans="1:18" x14ac:dyDescent="0.25">
      <c r="A15" s="9" t="s">
        <v>13</v>
      </c>
      <c r="B15" s="10" t="s">
        <v>22</v>
      </c>
      <c r="C15" s="5">
        <v>24154</v>
      </c>
      <c r="D15" s="6">
        <v>6260.14</v>
      </c>
      <c r="E15" s="26">
        <v>0</v>
      </c>
      <c r="F15" s="15">
        <f t="shared" si="2"/>
        <v>6260.14</v>
      </c>
      <c r="G15" s="6"/>
      <c r="H15" s="6">
        <v>0</v>
      </c>
      <c r="I15" s="6"/>
      <c r="J15" s="6">
        <v>0</v>
      </c>
      <c r="K15" s="6"/>
      <c r="L15" s="7">
        <f t="shared" si="0"/>
        <v>6260.14</v>
      </c>
      <c r="M15" s="8">
        <f t="shared" si="1"/>
        <v>1</v>
      </c>
      <c r="R15" s="30"/>
    </row>
    <row r="16" spans="1:18" x14ac:dyDescent="0.25">
      <c r="A16" s="9" t="s">
        <v>13</v>
      </c>
      <c r="B16" s="10" t="s">
        <v>23</v>
      </c>
      <c r="C16" s="5">
        <v>24174</v>
      </c>
      <c r="D16" s="6">
        <v>7233</v>
      </c>
      <c r="E16" s="26">
        <v>0</v>
      </c>
      <c r="F16" s="15">
        <f t="shared" si="2"/>
        <v>7233</v>
      </c>
      <c r="G16" s="6"/>
      <c r="H16" s="6">
        <v>3303.99</v>
      </c>
      <c r="I16" s="6"/>
      <c r="J16" s="6">
        <v>1342.03</v>
      </c>
      <c r="K16" s="6"/>
      <c r="L16" s="7">
        <f t="shared" si="0"/>
        <v>2586.9800000000005</v>
      </c>
      <c r="M16" s="8">
        <f t="shared" si="1"/>
        <v>0.35766348679662663</v>
      </c>
    </row>
    <row r="17" spans="1:17" x14ac:dyDescent="0.25">
      <c r="A17" s="9" t="s">
        <v>13</v>
      </c>
      <c r="B17" s="10" t="s">
        <v>24</v>
      </c>
      <c r="C17" s="5">
        <v>24176</v>
      </c>
      <c r="D17" s="6">
        <v>10300</v>
      </c>
      <c r="E17" s="26">
        <v>0</v>
      </c>
      <c r="F17" s="15">
        <f t="shared" si="2"/>
        <v>10300</v>
      </c>
      <c r="G17" s="6"/>
      <c r="H17" s="6">
        <v>9864.7199999999993</v>
      </c>
      <c r="I17" s="6"/>
      <c r="J17" s="6">
        <v>0</v>
      </c>
      <c r="K17" s="6"/>
      <c r="L17" s="7">
        <f t="shared" si="0"/>
        <v>435.28000000000065</v>
      </c>
      <c r="M17" s="8">
        <f t="shared" si="1"/>
        <v>4.2260194174757348E-2</v>
      </c>
    </row>
    <row r="18" spans="1:17" x14ac:dyDescent="0.25">
      <c r="A18" s="9" t="s">
        <v>13</v>
      </c>
      <c r="B18" s="10" t="s">
        <v>25</v>
      </c>
      <c r="C18" s="5">
        <v>24189</v>
      </c>
      <c r="D18" s="6">
        <v>20537</v>
      </c>
      <c r="E18" s="26">
        <v>0</v>
      </c>
      <c r="F18" s="15">
        <f t="shared" si="2"/>
        <v>20537</v>
      </c>
      <c r="G18" s="6"/>
      <c r="H18" s="6">
        <v>5000.3999999999996</v>
      </c>
      <c r="I18" s="6"/>
      <c r="J18" s="6">
        <v>4999.6000000000004</v>
      </c>
      <c r="K18" s="6"/>
      <c r="L18" s="7">
        <f t="shared" si="0"/>
        <v>10537</v>
      </c>
      <c r="M18" s="8">
        <f t="shared" si="1"/>
        <v>0.5130739640648585</v>
      </c>
    </row>
    <row r="19" spans="1:17" x14ac:dyDescent="0.25">
      <c r="A19" s="9" t="s">
        <v>13</v>
      </c>
      <c r="B19" s="10" t="s">
        <v>178</v>
      </c>
      <c r="C19" s="5">
        <v>24190</v>
      </c>
      <c r="D19" s="6">
        <v>52940</v>
      </c>
      <c r="E19" s="26">
        <v>0</v>
      </c>
      <c r="F19" s="15">
        <f t="shared" si="2"/>
        <v>52940</v>
      </c>
      <c r="G19" s="6"/>
      <c r="H19" s="6">
        <v>32275.64</v>
      </c>
      <c r="I19" s="6"/>
      <c r="J19" s="6">
        <v>0</v>
      </c>
      <c r="K19" s="6"/>
      <c r="L19" s="7">
        <f t="shared" si="0"/>
        <v>20664.36</v>
      </c>
      <c r="M19" s="8">
        <f t="shared" si="1"/>
        <v>0.39033547412164715</v>
      </c>
    </row>
    <row r="20" spans="1:17" x14ac:dyDescent="0.25">
      <c r="A20" s="9" t="s">
        <v>13</v>
      </c>
      <c r="B20" s="10" t="s">
        <v>171</v>
      </c>
      <c r="C20" s="5">
        <v>24308</v>
      </c>
      <c r="D20" s="6">
        <v>183361</v>
      </c>
      <c r="E20" s="26">
        <v>0</v>
      </c>
      <c r="F20" s="15">
        <f t="shared" si="2"/>
        <v>183361</v>
      </c>
      <c r="G20" s="6"/>
      <c r="H20" s="6">
        <v>56015</v>
      </c>
      <c r="I20" s="6"/>
      <c r="J20" s="6">
        <v>0</v>
      </c>
      <c r="K20" s="6"/>
      <c r="L20" s="7">
        <f t="shared" si="0"/>
        <v>127346</v>
      </c>
      <c r="M20" s="8">
        <f t="shared" si="1"/>
        <v>0.69450973762141355</v>
      </c>
    </row>
    <row r="21" spans="1:17" x14ac:dyDescent="0.25">
      <c r="A21" s="9" t="s">
        <v>13</v>
      </c>
      <c r="B21" s="10" t="s">
        <v>26</v>
      </c>
      <c r="C21" s="5">
        <v>24330</v>
      </c>
      <c r="D21" s="6">
        <v>420447</v>
      </c>
      <c r="E21" s="26">
        <v>0</v>
      </c>
      <c r="F21" s="15">
        <f t="shared" si="2"/>
        <v>420447</v>
      </c>
      <c r="G21" s="6"/>
      <c r="H21" s="6">
        <v>127367.23</v>
      </c>
      <c r="I21" s="6"/>
      <c r="J21" s="6">
        <v>21651.61</v>
      </c>
      <c r="K21" s="6"/>
      <c r="L21" s="7">
        <f t="shared" si="0"/>
        <v>271428.16000000003</v>
      </c>
      <c r="M21" s="8">
        <f t="shared" si="1"/>
        <v>0.6455704523994702</v>
      </c>
    </row>
    <row r="22" spans="1:17" x14ac:dyDescent="0.25">
      <c r="A22" s="9" t="s">
        <v>13</v>
      </c>
      <c r="B22" s="10" t="s">
        <v>27</v>
      </c>
      <c r="C22" s="5">
        <v>24346</v>
      </c>
      <c r="D22" s="16">
        <v>9415</v>
      </c>
      <c r="E22" s="26">
        <v>0</v>
      </c>
      <c r="F22" s="15">
        <f t="shared" si="2"/>
        <v>9415</v>
      </c>
      <c r="G22" s="16"/>
      <c r="H22" s="16">
        <v>1587.6</v>
      </c>
      <c r="I22" s="16"/>
      <c r="J22" s="16">
        <v>0</v>
      </c>
      <c r="K22" s="16"/>
      <c r="L22" s="7">
        <f t="shared" ref="L22:L27" si="3">D22-(H22+J22)</f>
        <v>7827.4</v>
      </c>
      <c r="M22" s="8">
        <f t="shared" si="1"/>
        <v>0.8313754646840148</v>
      </c>
    </row>
    <row r="23" spans="1:17" x14ac:dyDescent="0.25">
      <c r="A23" s="9" t="s">
        <v>13</v>
      </c>
      <c r="B23" s="10" t="s">
        <v>27</v>
      </c>
      <c r="C23" s="5">
        <v>24349</v>
      </c>
      <c r="D23" s="6">
        <v>805</v>
      </c>
      <c r="E23" s="26">
        <v>0</v>
      </c>
      <c r="F23" s="15">
        <f t="shared" si="2"/>
        <v>805</v>
      </c>
      <c r="G23" s="6"/>
      <c r="H23" s="6">
        <v>0</v>
      </c>
      <c r="I23" s="6"/>
      <c r="J23" s="6">
        <v>0</v>
      </c>
      <c r="K23" s="6"/>
      <c r="L23" s="7">
        <f t="shared" ref="L23:L26" si="4">F23-(H23+J23)</f>
        <v>805</v>
      </c>
      <c r="M23" s="8">
        <f t="shared" si="1"/>
        <v>1</v>
      </c>
    </row>
    <row r="24" spans="1:17" x14ac:dyDescent="0.25">
      <c r="A24" s="3" t="s">
        <v>11</v>
      </c>
      <c r="B24" s="4" t="s">
        <v>28</v>
      </c>
      <c r="C24" s="5">
        <v>25153</v>
      </c>
      <c r="D24" s="6">
        <v>16255.36</v>
      </c>
      <c r="E24" s="26">
        <v>0</v>
      </c>
      <c r="F24" s="15">
        <f t="shared" si="2"/>
        <v>16255.36</v>
      </c>
      <c r="G24" s="6"/>
      <c r="H24" s="6">
        <v>358.09</v>
      </c>
      <c r="I24" s="6"/>
      <c r="J24" s="6">
        <v>0</v>
      </c>
      <c r="K24" s="6"/>
      <c r="L24" s="7">
        <f t="shared" si="4"/>
        <v>15897.27</v>
      </c>
      <c r="M24" s="8">
        <f t="shared" si="1"/>
        <v>0.9779709585023032</v>
      </c>
    </row>
    <row r="25" spans="1:17" x14ac:dyDescent="0.25">
      <c r="A25" s="9" t="s">
        <v>13</v>
      </c>
      <c r="B25" s="10" t="s">
        <v>29</v>
      </c>
      <c r="C25" s="5">
        <v>27107</v>
      </c>
      <c r="D25" s="6">
        <v>2679</v>
      </c>
      <c r="E25" s="26">
        <v>0</v>
      </c>
      <c r="F25" s="15">
        <f t="shared" si="2"/>
        <v>2679</v>
      </c>
      <c r="G25" s="6"/>
      <c r="H25" s="6">
        <v>0</v>
      </c>
      <c r="I25" s="6"/>
      <c r="J25" s="6">
        <v>0</v>
      </c>
      <c r="K25" s="6"/>
      <c r="L25" s="7">
        <f t="shared" si="4"/>
        <v>2679</v>
      </c>
      <c r="M25" s="8">
        <f t="shared" si="1"/>
        <v>1</v>
      </c>
    </row>
    <row r="26" spans="1:17" x14ac:dyDescent="0.25">
      <c r="A26" s="9" t="s">
        <v>13</v>
      </c>
      <c r="B26" s="10" t="s">
        <v>179</v>
      </c>
      <c r="C26" s="5">
        <v>27109</v>
      </c>
      <c r="D26" s="6">
        <v>2857.16</v>
      </c>
      <c r="E26" s="26">
        <v>0</v>
      </c>
      <c r="F26" s="15">
        <f t="shared" si="2"/>
        <v>2857.16</v>
      </c>
      <c r="G26" s="6"/>
      <c r="H26" s="6">
        <v>1478.19</v>
      </c>
      <c r="I26" s="6"/>
      <c r="J26" s="6">
        <v>0</v>
      </c>
      <c r="K26" s="6"/>
      <c r="L26" s="7">
        <f t="shared" si="4"/>
        <v>1378.9699999999998</v>
      </c>
      <c r="M26" s="8">
        <f t="shared" si="1"/>
        <v>0.48263660418037485</v>
      </c>
    </row>
    <row r="27" spans="1:17" x14ac:dyDescent="0.25">
      <c r="A27" s="9" t="s">
        <v>13</v>
      </c>
      <c r="B27" s="10" t="s">
        <v>30</v>
      </c>
      <c r="C27" s="5">
        <v>27407</v>
      </c>
      <c r="D27" s="16">
        <v>100533</v>
      </c>
      <c r="E27" s="26">
        <v>0</v>
      </c>
      <c r="F27" s="15">
        <f t="shared" si="2"/>
        <v>100533</v>
      </c>
      <c r="G27" s="16"/>
      <c r="H27" s="16">
        <v>14720.5</v>
      </c>
      <c r="I27" s="16"/>
      <c r="J27" s="16">
        <v>61020.7</v>
      </c>
      <c r="K27" s="16"/>
      <c r="L27" s="7">
        <f t="shared" si="3"/>
        <v>24791.800000000003</v>
      </c>
      <c r="M27" s="8">
        <f t="shared" si="1"/>
        <v>0.24660360279709154</v>
      </c>
    </row>
    <row r="28" spans="1:17" x14ac:dyDescent="0.25">
      <c r="A28" s="9" t="s">
        <v>13</v>
      </c>
      <c r="B28" s="10" t="s">
        <v>31</v>
      </c>
      <c r="C28" s="5">
        <v>27502</v>
      </c>
      <c r="D28" s="16">
        <v>98385.5</v>
      </c>
      <c r="E28" s="26">
        <v>0</v>
      </c>
      <c r="F28" s="15">
        <f t="shared" si="2"/>
        <v>98385.5</v>
      </c>
      <c r="G28" s="16"/>
      <c r="H28" s="16">
        <v>60789.02</v>
      </c>
      <c r="I28" s="16"/>
      <c r="J28" s="16">
        <v>27254.65</v>
      </c>
      <c r="K28" s="16"/>
      <c r="L28" s="7">
        <f t="shared" ref="L28:L29" si="5">F28-(H28+J28)</f>
        <v>10341.830000000002</v>
      </c>
      <c r="M28" s="8">
        <f t="shared" si="1"/>
        <v>0.10511538793826328</v>
      </c>
    </row>
    <row r="29" spans="1:17" x14ac:dyDescent="0.25">
      <c r="A29" s="9" t="s">
        <v>13</v>
      </c>
      <c r="B29" s="10" t="s">
        <v>180</v>
      </c>
      <c r="C29" s="5">
        <v>27552</v>
      </c>
      <c r="D29" s="16">
        <v>200000</v>
      </c>
      <c r="E29" s="26">
        <v>0</v>
      </c>
      <c r="F29" s="15">
        <f t="shared" si="2"/>
        <v>200000</v>
      </c>
      <c r="G29" s="16"/>
      <c r="H29" s="16">
        <v>89659.12</v>
      </c>
      <c r="I29" s="16"/>
      <c r="J29" s="16">
        <v>54900.89</v>
      </c>
      <c r="K29" s="16"/>
      <c r="L29" s="7">
        <f t="shared" si="5"/>
        <v>55439.989999999991</v>
      </c>
      <c r="M29" s="8">
        <f t="shared" si="1"/>
        <v>0.27719994999999997</v>
      </c>
    </row>
    <row r="30" spans="1:17" x14ac:dyDescent="0.25">
      <c r="A30" s="9" t="s">
        <v>13</v>
      </c>
      <c r="B30" s="10" t="s">
        <v>32</v>
      </c>
      <c r="C30" s="5">
        <v>31200</v>
      </c>
      <c r="D30" s="16">
        <v>140691</v>
      </c>
      <c r="E30" s="27">
        <v>0</v>
      </c>
      <c r="F30" s="15">
        <f t="shared" si="2"/>
        <v>140691</v>
      </c>
      <c r="G30" s="16"/>
      <c r="H30" s="16">
        <v>68714.52</v>
      </c>
      <c r="I30" s="16"/>
      <c r="J30" s="16">
        <v>68714.52</v>
      </c>
      <c r="K30" s="16"/>
      <c r="L30" s="7">
        <f>D30-(H30+J30)</f>
        <v>3261.9599999999919</v>
      </c>
      <c r="M30" s="8">
        <f t="shared" si="1"/>
        <v>2.3185278376015465E-2</v>
      </c>
      <c r="O30" s="7"/>
      <c r="Q30" s="7"/>
    </row>
    <row r="31" spans="1:17" x14ac:dyDescent="0.25">
      <c r="A31" s="3" t="s">
        <v>11</v>
      </c>
      <c r="B31" s="4" t="s">
        <v>33</v>
      </c>
      <c r="C31" s="5">
        <v>31600</v>
      </c>
      <c r="D31" s="17">
        <v>26560.44</v>
      </c>
      <c r="E31" s="28">
        <v>0</v>
      </c>
      <c r="F31" s="15">
        <f t="shared" si="2"/>
        <v>26560.44</v>
      </c>
      <c r="G31" s="17"/>
      <c r="H31" s="17">
        <v>10922.41</v>
      </c>
      <c r="I31" s="17"/>
      <c r="J31" s="17">
        <v>0</v>
      </c>
      <c r="K31" s="17"/>
      <c r="L31" s="7">
        <f>D31-(H31+J31)</f>
        <v>15638.029999999999</v>
      </c>
      <c r="M31" s="8">
        <f t="shared" si="1"/>
        <v>0.58877149625533309</v>
      </c>
      <c r="Q31" s="7"/>
    </row>
    <row r="32" spans="1:17" x14ac:dyDescent="0.25">
      <c r="A32" s="9" t="s">
        <v>13</v>
      </c>
      <c r="B32" s="10" t="s">
        <v>34</v>
      </c>
      <c r="C32" s="5">
        <v>31703</v>
      </c>
      <c r="D32" s="6">
        <v>30215</v>
      </c>
      <c r="E32" s="26">
        <v>0</v>
      </c>
      <c r="F32" s="15">
        <f t="shared" si="2"/>
        <v>30215</v>
      </c>
      <c r="G32" s="6"/>
      <c r="H32" s="6">
        <v>0</v>
      </c>
      <c r="I32" s="6"/>
      <c r="J32" s="6">
        <v>0</v>
      </c>
      <c r="K32" s="6"/>
      <c r="L32" s="7">
        <f>F32-(H32+J32)</f>
        <v>30215</v>
      </c>
      <c r="M32" s="8">
        <f t="shared" si="1"/>
        <v>1</v>
      </c>
    </row>
    <row r="34" spans="2:12" x14ac:dyDescent="0.25">
      <c r="D34" s="16"/>
      <c r="E34" s="27"/>
      <c r="F34" s="16"/>
      <c r="G34" s="6"/>
      <c r="H34" s="16"/>
      <c r="I34" s="6"/>
      <c r="J34" s="16"/>
      <c r="K34" s="6"/>
      <c r="L34" s="16"/>
    </row>
    <row r="35" spans="2:12" ht="15.75" thickBot="1" x14ac:dyDescent="0.3">
      <c r="B35" s="3" t="s">
        <v>35</v>
      </c>
      <c r="D35" s="18">
        <f>SUM(D4:D32)</f>
        <v>4173941.71</v>
      </c>
      <c r="E35" s="27">
        <f>SUM(E4:E32)</f>
        <v>0</v>
      </c>
      <c r="F35" s="18">
        <f>SUM(F4:F32)</f>
        <v>4173941.71</v>
      </c>
      <c r="G35" s="6"/>
      <c r="H35" s="18">
        <f>SUBTOTAL(9,H4:H32)</f>
        <v>2111722.1300000004</v>
      </c>
      <c r="I35" s="6"/>
      <c r="J35" s="18">
        <f>SUM(J4:J34)</f>
        <v>981415.08</v>
      </c>
      <c r="K35" s="6"/>
      <c r="L35" s="18">
        <f>SUM(L4:L34)</f>
        <v>1080804.4999999998</v>
      </c>
    </row>
    <row r="36" spans="2:12" ht="15.75" thickTop="1" x14ac:dyDescent="0.25">
      <c r="D36" s="7"/>
      <c r="H36" s="7"/>
      <c r="J36" s="7"/>
      <c r="L36" s="7"/>
    </row>
    <row r="37" spans="2:12" x14ac:dyDescent="0.25">
      <c r="B37" s="19" t="s">
        <v>36</v>
      </c>
      <c r="C37" s="20"/>
      <c r="D37" s="19"/>
      <c r="E37" s="20"/>
      <c r="F37" s="19"/>
      <c r="G37" s="19"/>
      <c r="H37" s="19"/>
      <c r="I37" s="19"/>
    </row>
    <row r="38" spans="2:12" x14ac:dyDescent="0.25">
      <c r="B38" s="21" t="s">
        <v>37</v>
      </c>
      <c r="C38" s="22"/>
      <c r="D38" s="21"/>
      <c r="E38" s="20"/>
      <c r="F38" s="19"/>
      <c r="G38" s="19"/>
      <c r="H38" s="19"/>
      <c r="I38" s="19"/>
    </row>
    <row r="39" spans="2:12" x14ac:dyDescent="0.25">
      <c r="B39" s="23" t="s">
        <v>38</v>
      </c>
      <c r="C39" s="20"/>
      <c r="D39" s="19"/>
      <c r="E39" s="20"/>
      <c r="F39" s="19"/>
      <c r="G39" s="19"/>
      <c r="H39" s="19"/>
      <c r="I39" s="19"/>
    </row>
  </sheetData>
  <mergeCells count="2">
    <mergeCell ref="A1:M1"/>
    <mergeCell ref="A2:M2"/>
  </mergeCells>
  <pageMargins left="0.7" right="0.7" top="0.75" bottom="0.75" header="0.3" footer="0.3"/>
  <pageSetup scale="78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427-BB56-49BD-AF30-D20E66EF57F8}">
  <dimension ref="A1:I356"/>
  <sheetViews>
    <sheetView zoomScale="130" zoomScaleNormal="130" workbookViewId="0">
      <selection activeCell="A360" sqref="A360"/>
    </sheetView>
  </sheetViews>
  <sheetFormatPr defaultRowHeight="15" x14ac:dyDescent="0.25"/>
  <cols>
    <col min="1" max="1" width="45.5703125" customWidth="1"/>
    <col min="2" max="2" width="38" customWidth="1"/>
    <col min="3" max="3" width="45.28515625" customWidth="1"/>
    <col min="4" max="4" width="24.140625" customWidth="1"/>
    <col min="5" max="5" width="12.7109375" bestFit="1" customWidth="1"/>
    <col min="6" max="6" width="14" bestFit="1" customWidth="1"/>
    <col min="7" max="7" width="12.5703125" bestFit="1" customWidth="1"/>
    <col min="8" max="8" width="13.140625" bestFit="1" customWidth="1"/>
    <col min="9" max="9" width="15" bestFit="1" customWidth="1"/>
  </cols>
  <sheetData>
    <row r="1" spans="1:9" s="40" customFormat="1" x14ac:dyDescent="0.25">
      <c r="A1" s="40" t="s">
        <v>205</v>
      </c>
      <c r="B1" s="40" t="s">
        <v>206</v>
      </c>
      <c r="C1" s="40" t="s">
        <v>207</v>
      </c>
      <c r="D1" s="40" t="s">
        <v>39</v>
      </c>
      <c r="E1" s="40" t="s">
        <v>86</v>
      </c>
      <c r="F1" s="40" t="s">
        <v>87</v>
      </c>
      <c r="G1" s="40" t="s">
        <v>88</v>
      </c>
      <c r="H1" s="40" t="s">
        <v>40</v>
      </c>
      <c r="I1" s="40" t="s">
        <v>89</v>
      </c>
    </row>
    <row r="2" spans="1:9" x14ac:dyDescent="0.25">
      <c r="A2" s="46" t="s">
        <v>90</v>
      </c>
      <c r="B2" s="47" t="s">
        <v>91</v>
      </c>
      <c r="C2" s="48" t="s">
        <v>92</v>
      </c>
      <c r="D2" s="29">
        <v>0</v>
      </c>
      <c r="E2" s="29">
        <v>0</v>
      </c>
      <c r="F2" s="29">
        <v>360</v>
      </c>
      <c r="G2" s="29">
        <v>360</v>
      </c>
      <c r="H2" s="29">
        <v>0</v>
      </c>
      <c r="I2" s="29">
        <v>-360</v>
      </c>
    </row>
    <row r="3" spans="1:9" x14ac:dyDescent="0.25">
      <c r="A3" s="46" t="s">
        <v>90</v>
      </c>
      <c r="B3" s="47" t="s">
        <v>91</v>
      </c>
      <c r="C3" s="48" t="s">
        <v>92</v>
      </c>
      <c r="D3" s="29">
        <v>521171</v>
      </c>
      <c r="E3" s="29">
        <v>521171</v>
      </c>
      <c r="F3" s="29">
        <v>46705.2</v>
      </c>
      <c r="G3" s="29">
        <v>385337.46</v>
      </c>
      <c r="H3" s="29">
        <v>163467.96</v>
      </c>
      <c r="I3" s="29">
        <v>-27634.42</v>
      </c>
    </row>
    <row r="4" spans="1:9" x14ac:dyDescent="0.25">
      <c r="A4" s="46" t="s">
        <v>90</v>
      </c>
      <c r="B4" s="47" t="s">
        <v>91</v>
      </c>
      <c r="C4" s="48" t="s">
        <v>92</v>
      </c>
      <c r="D4" s="29">
        <v>600</v>
      </c>
      <c r="E4" s="29">
        <v>600</v>
      </c>
      <c r="F4" s="29">
        <v>0</v>
      </c>
      <c r="G4" s="29">
        <v>0</v>
      </c>
      <c r="H4" s="29">
        <v>0</v>
      </c>
      <c r="I4" s="29">
        <v>600</v>
      </c>
    </row>
    <row r="5" spans="1:9" x14ac:dyDescent="0.25">
      <c r="A5" s="46" t="s">
        <v>90</v>
      </c>
      <c r="B5" s="47" t="s">
        <v>91</v>
      </c>
      <c r="C5" s="48" t="s">
        <v>92</v>
      </c>
      <c r="D5" s="29">
        <v>142986</v>
      </c>
      <c r="E5" s="29">
        <v>142986</v>
      </c>
      <c r="F5" s="29">
        <v>12861.68</v>
      </c>
      <c r="G5" s="29">
        <v>109324.27</v>
      </c>
      <c r="H5" s="29">
        <v>45015.73</v>
      </c>
      <c r="I5" s="29">
        <v>-11354</v>
      </c>
    </row>
    <row r="6" spans="1:9" x14ac:dyDescent="0.25">
      <c r="A6" s="46" t="s">
        <v>90</v>
      </c>
      <c r="B6" s="47" t="s">
        <v>91</v>
      </c>
      <c r="C6" s="48" t="s">
        <v>92</v>
      </c>
      <c r="D6" s="29">
        <v>78358</v>
      </c>
      <c r="E6" s="29">
        <v>78358</v>
      </c>
      <c r="F6" s="29">
        <v>6668.18</v>
      </c>
      <c r="G6" s="29">
        <v>56679.53</v>
      </c>
      <c r="H6" s="29">
        <v>23338.47</v>
      </c>
      <c r="I6" s="29">
        <v>-1660</v>
      </c>
    </row>
    <row r="7" spans="1:9" x14ac:dyDescent="0.25">
      <c r="A7" s="46" t="s">
        <v>90</v>
      </c>
      <c r="B7" s="47" t="s">
        <v>91</v>
      </c>
      <c r="C7" s="48" t="s">
        <v>92</v>
      </c>
      <c r="D7" s="29">
        <v>78340</v>
      </c>
      <c r="E7" s="29">
        <v>78340</v>
      </c>
      <c r="F7" s="29">
        <v>5550.84</v>
      </c>
      <c r="G7" s="29">
        <v>47182.14</v>
      </c>
      <c r="H7" s="29">
        <v>19427.86</v>
      </c>
      <c r="I7" s="29">
        <v>11730</v>
      </c>
    </row>
    <row r="8" spans="1:9" x14ac:dyDescent="0.25">
      <c r="A8" s="46" t="s">
        <v>90</v>
      </c>
      <c r="B8" s="47" t="s">
        <v>91</v>
      </c>
      <c r="C8" s="48" t="s">
        <v>92</v>
      </c>
      <c r="D8" s="29">
        <v>25000</v>
      </c>
      <c r="E8" s="29">
        <v>25000</v>
      </c>
      <c r="F8" s="29">
        <v>1831.84</v>
      </c>
      <c r="G8" s="29">
        <v>15570.64</v>
      </c>
      <c r="H8" s="29">
        <v>6411.36</v>
      </c>
      <c r="I8" s="29">
        <v>3018</v>
      </c>
    </row>
    <row r="9" spans="1:9" x14ac:dyDescent="0.25">
      <c r="A9" s="46" t="s">
        <v>90</v>
      </c>
      <c r="B9" s="47" t="s">
        <v>91</v>
      </c>
      <c r="C9" s="48" t="s">
        <v>93</v>
      </c>
      <c r="D9" s="29">
        <v>5000</v>
      </c>
      <c r="E9" s="29">
        <v>5000</v>
      </c>
      <c r="F9" s="29">
        <v>649.05999999999995</v>
      </c>
      <c r="G9" s="29">
        <v>8767.0300000000007</v>
      </c>
      <c r="H9" s="29">
        <v>1732.97</v>
      </c>
      <c r="I9" s="29">
        <v>-5500</v>
      </c>
    </row>
    <row r="10" spans="1:9" x14ac:dyDescent="0.25">
      <c r="A10" s="46" t="s">
        <v>90</v>
      </c>
      <c r="B10" s="47" t="s">
        <v>91</v>
      </c>
      <c r="C10" s="48" t="s">
        <v>93</v>
      </c>
      <c r="D10" s="29">
        <v>1500</v>
      </c>
      <c r="E10" s="29">
        <v>1500</v>
      </c>
      <c r="F10" s="29">
        <v>130.41999999999999</v>
      </c>
      <c r="G10" s="29">
        <v>1108.57</v>
      </c>
      <c r="H10" s="29">
        <v>391.32</v>
      </c>
      <c r="I10" s="29">
        <v>0.11</v>
      </c>
    </row>
    <row r="11" spans="1:9" x14ac:dyDescent="0.25">
      <c r="A11" s="46" t="s">
        <v>90</v>
      </c>
      <c r="B11" s="47" t="s">
        <v>91</v>
      </c>
      <c r="C11" s="48" t="s">
        <v>93</v>
      </c>
      <c r="D11" s="29">
        <v>0</v>
      </c>
      <c r="E11" s="29">
        <v>0</v>
      </c>
      <c r="F11" s="29">
        <v>0</v>
      </c>
      <c r="G11" s="29">
        <v>1258.68</v>
      </c>
      <c r="H11" s="29">
        <v>0</v>
      </c>
      <c r="I11" s="29">
        <v>-1258.68</v>
      </c>
    </row>
    <row r="12" spans="1:9" x14ac:dyDescent="0.25">
      <c r="A12" s="46" t="s">
        <v>90</v>
      </c>
      <c r="B12" s="47" t="s">
        <v>91</v>
      </c>
      <c r="C12" s="48" t="s">
        <v>93</v>
      </c>
      <c r="D12" s="29">
        <v>1500</v>
      </c>
      <c r="E12" s="29">
        <v>1500</v>
      </c>
      <c r="F12" s="29">
        <v>130.44</v>
      </c>
      <c r="G12" s="29">
        <v>1108.74</v>
      </c>
      <c r="H12" s="29">
        <v>391.37</v>
      </c>
      <c r="I12" s="29">
        <v>-0.11</v>
      </c>
    </row>
    <row r="13" spans="1:9" x14ac:dyDescent="0.25">
      <c r="A13" s="46" t="s">
        <v>90</v>
      </c>
      <c r="B13" s="47" t="s">
        <v>91</v>
      </c>
      <c r="C13" s="48" t="s">
        <v>94</v>
      </c>
      <c r="D13" s="29">
        <v>131481</v>
      </c>
      <c r="E13" s="29">
        <v>131481</v>
      </c>
      <c r="F13" s="29">
        <v>8594.7999999999993</v>
      </c>
      <c r="G13" s="29">
        <v>71530</v>
      </c>
      <c r="H13" s="29">
        <v>29983.98</v>
      </c>
      <c r="I13" s="29">
        <v>29967.02</v>
      </c>
    </row>
    <row r="14" spans="1:9" x14ac:dyDescent="0.25">
      <c r="A14" s="46" t="s">
        <v>90</v>
      </c>
      <c r="B14" s="47" t="s">
        <v>91</v>
      </c>
      <c r="C14" s="48" t="s">
        <v>94</v>
      </c>
      <c r="D14" s="29">
        <v>25324</v>
      </c>
      <c r="E14" s="29">
        <v>25324</v>
      </c>
      <c r="F14" s="29">
        <v>2358.08</v>
      </c>
      <c r="G14" s="29">
        <v>20066.39</v>
      </c>
      <c r="H14" s="29">
        <v>8241.39</v>
      </c>
      <c r="I14" s="29">
        <v>-2983.78</v>
      </c>
    </row>
    <row r="15" spans="1:9" x14ac:dyDescent="0.25">
      <c r="A15" s="46" t="s">
        <v>90</v>
      </c>
      <c r="B15" s="47" t="s">
        <v>91</v>
      </c>
      <c r="C15" s="48" t="s">
        <v>94</v>
      </c>
      <c r="D15" s="29">
        <v>14105</v>
      </c>
      <c r="E15" s="29">
        <v>14105</v>
      </c>
      <c r="F15" s="29">
        <v>1210.26</v>
      </c>
      <c r="G15" s="29">
        <v>10287.209999999999</v>
      </c>
      <c r="H15" s="29">
        <v>4235.8900000000003</v>
      </c>
      <c r="I15" s="29">
        <v>-418.1</v>
      </c>
    </row>
    <row r="16" spans="1:9" x14ac:dyDescent="0.25">
      <c r="A16" s="46" t="s">
        <v>90</v>
      </c>
      <c r="B16" s="47" t="s">
        <v>91</v>
      </c>
      <c r="C16" s="48" t="s">
        <v>94</v>
      </c>
      <c r="D16" s="29">
        <v>13335</v>
      </c>
      <c r="E16" s="29">
        <v>13335</v>
      </c>
      <c r="F16" s="29">
        <v>1007.48</v>
      </c>
      <c r="G16" s="29">
        <v>8563.58</v>
      </c>
      <c r="H16" s="29">
        <v>3526.16</v>
      </c>
      <c r="I16" s="29">
        <v>1245.26</v>
      </c>
    </row>
    <row r="17" spans="1:9" x14ac:dyDescent="0.25">
      <c r="A17" s="46" t="s">
        <v>90</v>
      </c>
      <c r="B17" s="47" t="s">
        <v>91</v>
      </c>
      <c r="C17" s="48" t="s">
        <v>94</v>
      </c>
      <c r="D17" s="29">
        <v>1555</v>
      </c>
      <c r="E17" s="29">
        <v>1555</v>
      </c>
      <c r="F17" s="29">
        <v>0</v>
      </c>
      <c r="G17" s="29">
        <v>0</v>
      </c>
      <c r="H17" s="29">
        <v>0</v>
      </c>
      <c r="I17" s="29">
        <v>1555</v>
      </c>
    </row>
    <row r="18" spans="1:9" x14ac:dyDescent="0.25">
      <c r="A18" s="46" t="s">
        <v>90</v>
      </c>
      <c r="B18" s="47" t="s">
        <v>91</v>
      </c>
      <c r="C18" s="48" t="s">
        <v>94</v>
      </c>
      <c r="D18" s="29">
        <v>4821</v>
      </c>
      <c r="E18" s="29">
        <v>4821</v>
      </c>
      <c r="F18" s="29">
        <v>0</v>
      </c>
      <c r="G18" s="29">
        <v>0</v>
      </c>
      <c r="H18" s="29">
        <v>0</v>
      </c>
      <c r="I18" s="29">
        <v>4821</v>
      </c>
    </row>
    <row r="19" spans="1:9" x14ac:dyDescent="0.25">
      <c r="A19" s="46" t="s">
        <v>90</v>
      </c>
      <c r="B19" s="47" t="s">
        <v>91</v>
      </c>
      <c r="C19" s="48" t="s">
        <v>94</v>
      </c>
      <c r="D19" s="29">
        <v>1127</v>
      </c>
      <c r="E19" s="29">
        <v>1127</v>
      </c>
      <c r="F19" s="29">
        <v>0</v>
      </c>
      <c r="G19" s="29">
        <v>0</v>
      </c>
      <c r="H19" s="29">
        <v>0</v>
      </c>
      <c r="I19" s="29">
        <v>1127</v>
      </c>
    </row>
    <row r="20" spans="1:9" x14ac:dyDescent="0.25">
      <c r="A20" s="46" t="s">
        <v>90</v>
      </c>
      <c r="B20" s="47" t="s">
        <v>91</v>
      </c>
      <c r="C20" s="48" t="s">
        <v>94</v>
      </c>
      <c r="D20" s="29">
        <v>13458</v>
      </c>
      <c r="E20" s="29">
        <v>13458</v>
      </c>
      <c r="F20" s="29">
        <v>0</v>
      </c>
      <c r="G20" s="29">
        <v>0</v>
      </c>
      <c r="H20" s="29">
        <v>0</v>
      </c>
      <c r="I20" s="29">
        <v>13458</v>
      </c>
    </row>
    <row r="21" spans="1:9" x14ac:dyDescent="0.25">
      <c r="A21" s="46" t="s">
        <v>90</v>
      </c>
      <c r="B21" s="47" t="s">
        <v>91</v>
      </c>
      <c r="C21" s="48" t="s">
        <v>94</v>
      </c>
      <c r="D21" s="29">
        <v>61</v>
      </c>
      <c r="E21" s="29">
        <v>61</v>
      </c>
      <c r="F21" s="29">
        <v>0</v>
      </c>
      <c r="G21" s="29">
        <v>0</v>
      </c>
      <c r="H21" s="29">
        <v>0</v>
      </c>
      <c r="I21" s="29">
        <v>61</v>
      </c>
    </row>
    <row r="22" spans="1:9" x14ac:dyDescent="0.25">
      <c r="A22" s="46" t="s">
        <v>90</v>
      </c>
      <c r="B22" s="47" t="s">
        <v>91</v>
      </c>
      <c r="C22" s="48" t="s">
        <v>94</v>
      </c>
      <c r="D22" s="29">
        <v>594</v>
      </c>
      <c r="E22" s="29">
        <v>594</v>
      </c>
      <c r="F22" s="29">
        <v>0</v>
      </c>
      <c r="G22" s="29">
        <v>0</v>
      </c>
      <c r="H22" s="29">
        <v>0</v>
      </c>
      <c r="I22" s="29">
        <v>594</v>
      </c>
    </row>
    <row r="23" spans="1:9" x14ac:dyDescent="0.25">
      <c r="A23" s="46" t="s">
        <v>90</v>
      </c>
      <c r="B23" s="47" t="s">
        <v>91</v>
      </c>
      <c r="C23" s="48" t="s">
        <v>94</v>
      </c>
      <c r="D23" s="29">
        <v>98</v>
      </c>
      <c r="E23" s="29">
        <v>98</v>
      </c>
      <c r="F23" s="29">
        <v>0</v>
      </c>
      <c r="G23" s="29">
        <v>0</v>
      </c>
      <c r="H23" s="29">
        <v>0</v>
      </c>
      <c r="I23" s="29">
        <v>98</v>
      </c>
    </row>
    <row r="24" spans="1:9" x14ac:dyDescent="0.25">
      <c r="A24" s="46" t="s">
        <v>90</v>
      </c>
      <c r="B24" s="47" t="s">
        <v>91</v>
      </c>
      <c r="C24" s="48" t="s">
        <v>94</v>
      </c>
      <c r="D24" s="29">
        <v>7</v>
      </c>
      <c r="E24" s="29">
        <v>7</v>
      </c>
      <c r="F24" s="29">
        <v>23.68</v>
      </c>
      <c r="G24" s="29">
        <v>178.51</v>
      </c>
      <c r="H24" s="29">
        <v>71.05</v>
      </c>
      <c r="I24" s="29">
        <v>-242.56</v>
      </c>
    </row>
    <row r="25" spans="1:9" x14ac:dyDescent="0.25">
      <c r="A25" s="46" t="s">
        <v>90</v>
      </c>
      <c r="B25" s="47" t="s">
        <v>91</v>
      </c>
      <c r="C25" s="48" t="s">
        <v>94</v>
      </c>
      <c r="D25" s="29">
        <v>4316</v>
      </c>
      <c r="E25" s="29">
        <v>4316</v>
      </c>
      <c r="F25" s="29">
        <v>332.48</v>
      </c>
      <c r="G25" s="29">
        <v>2826.08</v>
      </c>
      <c r="H25" s="29">
        <v>1163.6600000000001</v>
      </c>
      <c r="I25" s="29">
        <v>326.26</v>
      </c>
    </row>
    <row r="26" spans="1:9" x14ac:dyDescent="0.25">
      <c r="A26" s="46" t="s">
        <v>90</v>
      </c>
      <c r="B26" s="47" t="s">
        <v>91</v>
      </c>
      <c r="C26" s="48" t="s">
        <v>95</v>
      </c>
      <c r="D26" s="29">
        <v>10786</v>
      </c>
      <c r="E26" s="29">
        <v>10786</v>
      </c>
      <c r="F26" s="29">
        <v>947.12</v>
      </c>
      <c r="G26" s="29">
        <v>7882.3</v>
      </c>
      <c r="H26" s="29">
        <v>3304.12</v>
      </c>
      <c r="I26" s="29">
        <v>-400.42</v>
      </c>
    </row>
    <row r="27" spans="1:9" x14ac:dyDescent="0.25">
      <c r="A27" s="46" t="s">
        <v>90</v>
      </c>
      <c r="B27" s="47" t="s">
        <v>91</v>
      </c>
      <c r="C27" s="48" t="s">
        <v>95</v>
      </c>
      <c r="D27" s="29">
        <v>2953</v>
      </c>
      <c r="E27" s="29">
        <v>2953</v>
      </c>
      <c r="F27" s="29">
        <v>259.82</v>
      </c>
      <c r="G27" s="29">
        <v>2208.5700000000002</v>
      </c>
      <c r="H27" s="29">
        <v>908.09</v>
      </c>
      <c r="I27" s="29">
        <v>-163.66</v>
      </c>
    </row>
    <row r="28" spans="1:9" x14ac:dyDescent="0.25">
      <c r="A28" s="46" t="s">
        <v>90</v>
      </c>
      <c r="B28" s="47" t="s">
        <v>91</v>
      </c>
      <c r="C28" s="48" t="s">
        <v>95</v>
      </c>
      <c r="D28" s="29">
        <v>1580</v>
      </c>
      <c r="E28" s="29">
        <v>1580</v>
      </c>
      <c r="F28" s="29">
        <v>133.36000000000001</v>
      </c>
      <c r="G28" s="29">
        <v>1158.74</v>
      </c>
      <c r="H28" s="29">
        <v>466.76</v>
      </c>
      <c r="I28" s="29">
        <v>-45.5</v>
      </c>
    </row>
    <row r="29" spans="1:9" x14ac:dyDescent="0.25">
      <c r="A29" s="46" t="s">
        <v>90</v>
      </c>
      <c r="B29" s="47" t="s">
        <v>91</v>
      </c>
      <c r="C29" s="48" t="s">
        <v>95</v>
      </c>
      <c r="D29" s="29">
        <v>1555</v>
      </c>
      <c r="E29" s="29">
        <v>1555</v>
      </c>
      <c r="F29" s="29">
        <v>111.02</v>
      </c>
      <c r="G29" s="29">
        <v>943.67</v>
      </c>
      <c r="H29" s="29">
        <v>388.57</v>
      </c>
      <c r="I29" s="29">
        <v>222.76</v>
      </c>
    </row>
    <row r="30" spans="1:9" x14ac:dyDescent="0.25">
      <c r="A30" s="46" t="s">
        <v>90</v>
      </c>
      <c r="B30" s="47" t="s">
        <v>91</v>
      </c>
      <c r="C30" s="48" t="s">
        <v>95</v>
      </c>
      <c r="D30" s="29">
        <v>0</v>
      </c>
      <c r="E30" s="29">
        <v>0</v>
      </c>
      <c r="F30" s="29">
        <v>2.6</v>
      </c>
      <c r="G30" s="29">
        <v>22.1</v>
      </c>
      <c r="H30" s="29">
        <v>7.81</v>
      </c>
      <c r="I30" s="29">
        <v>-29.91</v>
      </c>
    </row>
    <row r="31" spans="1:9" x14ac:dyDescent="0.25">
      <c r="A31" s="46" t="s">
        <v>90</v>
      </c>
      <c r="B31" s="47" t="s">
        <v>91</v>
      </c>
      <c r="C31" s="48" t="s">
        <v>95</v>
      </c>
      <c r="D31" s="29">
        <v>503</v>
      </c>
      <c r="E31" s="29">
        <v>503</v>
      </c>
      <c r="F31" s="29">
        <v>36.64</v>
      </c>
      <c r="G31" s="29">
        <v>311.44</v>
      </c>
      <c r="H31" s="29">
        <v>128.24</v>
      </c>
      <c r="I31" s="29">
        <v>63.32</v>
      </c>
    </row>
    <row r="32" spans="1:9" x14ac:dyDescent="0.25">
      <c r="A32" s="46" t="s">
        <v>90</v>
      </c>
      <c r="B32" s="47" t="s">
        <v>91</v>
      </c>
      <c r="C32" s="48" t="s">
        <v>96</v>
      </c>
      <c r="D32" s="29">
        <v>0</v>
      </c>
      <c r="E32" s="29">
        <v>0</v>
      </c>
      <c r="F32" s="29">
        <v>22.32</v>
      </c>
      <c r="G32" s="29">
        <v>22.32</v>
      </c>
      <c r="H32" s="29">
        <v>0</v>
      </c>
      <c r="I32" s="29">
        <v>-22.32</v>
      </c>
    </row>
    <row r="33" spans="1:9" x14ac:dyDescent="0.25">
      <c r="A33" s="46" t="s">
        <v>90</v>
      </c>
      <c r="B33" s="47" t="s">
        <v>91</v>
      </c>
      <c r="C33" s="48" t="s">
        <v>96</v>
      </c>
      <c r="D33" s="29">
        <v>33439</v>
      </c>
      <c r="E33" s="29">
        <v>33439</v>
      </c>
      <c r="F33" s="29">
        <v>2936</v>
      </c>
      <c r="G33" s="29">
        <v>24434.67</v>
      </c>
      <c r="H33" s="29">
        <v>10242.540000000001</v>
      </c>
      <c r="I33" s="29">
        <v>-1238.21</v>
      </c>
    </row>
    <row r="34" spans="1:9" x14ac:dyDescent="0.25">
      <c r="A34" s="46" t="s">
        <v>90</v>
      </c>
      <c r="B34" s="47" t="s">
        <v>91</v>
      </c>
      <c r="C34" s="48" t="s">
        <v>96</v>
      </c>
      <c r="D34" s="29">
        <v>9155</v>
      </c>
      <c r="E34" s="29">
        <v>9155</v>
      </c>
      <c r="F34" s="29">
        <v>805.5</v>
      </c>
      <c r="G34" s="29">
        <v>6846.86</v>
      </c>
      <c r="H34" s="29">
        <v>2815.21</v>
      </c>
      <c r="I34" s="29">
        <v>-507.07</v>
      </c>
    </row>
    <row r="35" spans="1:9" x14ac:dyDescent="0.25">
      <c r="A35" s="46" t="s">
        <v>90</v>
      </c>
      <c r="B35" s="47" t="s">
        <v>91</v>
      </c>
      <c r="C35" s="48" t="s">
        <v>96</v>
      </c>
      <c r="D35" s="29">
        <v>4900</v>
      </c>
      <c r="E35" s="29">
        <v>4900</v>
      </c>
      <c r="F35" s="29">
        <v>413.44</v>
      </c>
      <c r="G35" s="29">
        <v>3592.29</v>
      </c>
      <c r="H35" s="29">
        <v>1447.02</v>
      </c>
      <c r="I35" s="29">
        <v>-139.31</v>
      </c>
    </row>
    <row r="36" spans="1:9" x14ac:dyDescent="0.25">
      <c r="A36" s="46" t="s">
        <v>90</v>
      </c>
      <c r="B36" s="47" t="s">
        <v>91</v>
      </c>
      <c r="C36" s="48" t="s">
        <v>96</v>
      </c>
      <c r="D36" s="29">
        <v>4821</v>
      </c>
      <c r="E36" s="29">
        <v>4821</v>
      </c>
      <c r="F36" s="29">
        <v>344.16</v>
      </c>
      <c r="G36" s="29">
        <v>2925.36</v>
      </c>
      <c r="H36" s="29">
        <v>1204.55</v>
      </c>
      <c r="I36" s="29">
        <v>691.09</v>
      </c>
    </row>
    <row r="37" spans="1:9" x14ac:dyDescent="0.25">
      <c r="A37" s="46" t="s">
        <v>90</v>
      </c>
      <c r="B37" s="47" t="s">
        <v>91</v>
      </c>
      <c r="C37" s="48" t="s">
        <v>96</v>
      </c>
      <c r="D37" s="29">
        <v>0</v>
      </c>
      <c r="E37" s="29">
        <v>0</v>
      </c>
      <c r="F37" s="29">
        <v>8.08</v>
      </c>
      <c r="G37" s="29">
        <v>68.680000000000007</v>
      </c>
      <c r="H37" s="29">
        <v>24.25</v>
      </c>
      <c r="I37" s="29">
        <v>-92.93</v>
      </c>
    </row>
    <row r="38" spans="1:9" x14ac:dyDescent="0.25">
      <c r="A38" s="46" t="s">
        <v>90</v>
      </c>
      <c r="B38" s="47" t="s">
        <v>91</v>
      </c>
      <c r="C38" s="48" t="s">
        <v>96</v>
      </c>
      <c r="D38" s="29">
        <v>1561</v>
      </c>
      <c r="E38" s="29">
        <v>1561</v>
      </c>
      <c r="F38" s="29">
        <v>113.58</v>
      </c>
      <c r="G38" s="29">
        <v>965.43</v>
      </c>
      <c r="H38" s="29">
        <v>397.52</v>
      </c>
      <c r="I38" s="29">
        <v>198.05</v>
      </c>
    </row>
    <row r="39" spans="1:9" x14ac:dyDescent="0.25">
      <c r="A39" s="46" t="s">
        <v>90</v>
      </c>
      <c r="B39" s="47" t="s">
        <v>91</v>
      </c>
      <c r="C39" s="48" t="s">
        <v>97</v>
      </c>
      <c r="D39" s="29">
        <v>0</v>
      </c>
      <c r="E39" s="29">
        <v>0</v>
      </c>
      <c r="F39" s="29">
        <v>5.22</v>
      </c>
      <c r="G39" s="29">
        <v>5.22</v>
      </c>
      <c r="H39" s="29">
        <v>0</v>
      </c>
      <c r="I39" s="29">
        <v>-5.22</v>
      </c>
    </row>
    <row r="40" spans="1:9" x14ac:dyDescent="0.25">
      <c r="A40" s="46" t="s">
        <v>90</v>
      </c>
      <c r="B40" s="47" t="s">
        <v>91</v>
      </c>
      <c r="C40" s="48" t="s">
        <v>97</v>
      </c>
      <c r="D40" s="29">
        <v>4820</v>
      </c>
      <c r="E40" s="29">
        <v>4820</v>
      </c>
      <c r="F40" s="29">
        <v>686.6</v>
      </c>
      <c r="G40" s="29">
        <v>5714.23</v>
      </c>
      <c r="H40" s="29">
        <v>2395.31</v>
      </c>
      <c r="I40" s="29">
        <v>-3289.54</v>
      </c>
    </row>
    <row r="41" spans="1:9" x14ac:dyDescent="0.25">
      <c r="A41" s="46" t="s">
        <v>90</v>
      </c>
      <c r="B41" s="47" t="s">
        <v>91</v>
      </c>
      <c r="C41" s="48" t="s">
        <v>97</v>
      </c>
      <c r="D41" s="29">
        <v>2141</v>
      </c>
      <c r="E41" s="29">
        <v>2141</v>
      </c>
      <c r="F41" s="29">
        <v>188.4</v>
      </c>
      <c r="G41" s="29">
        <v>1601.31</v>
      </c>
      <c r="H41" s="29">
        <v>658.43</v>
      </c>
      <c r="I41" s="29">
        <v>-118.74</v>
      </c>
    </row>
    <row r="42" spans="1:9" x14ac:dyDescent="0.25">
      <c r="A42" s="46" t="s">
        <v>90</v>
      </c>
      <c r="B42" s="47" t="s">
        <v>91</v>
      </c>
      <c r="C42" s="48" t="s">
        <v>97</v>
      </c>
      <c r="D42" s="29">
        <v>1150</v>
      </c>
      <c r="E42" s="29">
        <v>1150</v>
      </c>
      <c r="F42" s="29">
        <v>96.68</v>
      </c>
      <c r="G42" s="29">
        <v>840.03</v>
      </c>
      <c r="H42" s="29">
        <v>338.38</v>
      </c>
      <c r="I42" s="29">
        <v>-28.41</v>
      </c>
    </row>
    <row r="43" spans="1:9" x14ac:dyDescent="0.25">
      <c r="A43" s="46" t="s">
        <v>90</v>
      </c>
      <c r="B43" s="47" t="s">
        <v>91</v>
      </c>
      <c r="C43" s="48" t="s">
        <v>97</v>
      </c>
      <c r="D43" s="29">
        <v>1127</v>
      </c>
      <c r="E43" s="29">
        <v>1127</v>
      </c>
      <c r="F43" s="29">
        <v>80.48</v>
      </c>
      <c r="G43" s="29">
        <v>684.08</v>
      </c>
      <c r="H43" s="29">
        <v>281.68</v>
      </c>
      <c r="I43" s="29">
        <v>161.24</v>
      </c>
    </row>
    <row r="44" spans="1:9" x14ac:dyDescent="0.25">
      <c r="A44" s="46" t="s">
        <v>90</v>
      </c>
      <c r="B44" s="47" t="s">
        <v>91</v>
      </c>
      <c r="C44" s="48" t="s">
        <v>97</v>
      </c>
      <c r="D44" s="29">
        <v>0</v>
      </c>
      <c r="E44" s="29">
        <v>0</v>
      </c>
      <c r="F44" s="29">
        <v>1.9</v>
      </c>
      <c r="G44" s="29">
        <v>16.149999999999999</v>
      </c>
      <c r="H44" s="29">
        <v>5.7</v>
      </c>
      <c r="I44" s="29">
        <v>-21.85</v>
      </c>
    </row>
    <row r="45" spans="1:9" x14ac:dyDescent="0.25">
      <c r="A45" s="46" t="s">
        <v>90</v>
      </c>
      <c r="B45" s="47" t="s">
        <v>91</v>
      </c>
      <c r="C45" s="48" t="s">
        <v>97</v>
      </c>
      <c r="D45" s="29">
        <v>365</v>
      </c>
      <c r="E45" s="29">
        <v>365</v>
      </c>
      <c r="F45" s="29">
        <v>26.56</v>
      </c>
      <c r="G45" s="29">
        <v>225.76</v>
      </c>
      <c r="H45" s="29">
        <v>92.96</v>
      </c>
      <c r="I45" s="29">
        <v>46.28</v>
      </c>
    </row>
    <row r="46" spans="1:9" x14ac:dyDescent="0.25">
      <c r="A46" s="46" t="s">
        <v>90</v>
      </c>
      <c r="B46" s="47" t="s">
        <v>91</v>
      </c>
      <c r="C46" s="48" t="s">
        <v>98</v>
      </c>
      <c r="D46" s="29">
        <v>38765</v>
      </c>
      <c r="E46" s="29">
        <v>38765</v>
      </c>
      <c r="F46" s="29">
        <v>4618.8999999999996</v>
      </c>
      <c r="G46" s="29">
        <v>39976.69</v>
      </c>
      <c r="H46" s="29">
        <v>16166.15</v>
      </c>
      <c r="I46" s="29">
        <v>-17377.84</v>
      </c>
    </row>
    <row r="47" spans="1:9" x14ac:dyDescent="0.25">
      <c r="A47" s="46" t="s">
        <v>90</v>
      </c>
      <c r="B47" s="47" t="s">
        <v>91</v>
      </c>
      <c r="C47" s="48" t="s">
        <v>98</v>
      </c>
      <c r="D47" s="29">
        <v>10618</v>
      </c>
      <c r="E47" s="29">
        <v>10618</v>
      </c>
      <c r="F47" s="29">
        <v>1052.8800000000001</v>
      </c>
      <c r="G47" s="29">
        <v>9333.7099999999991</v>
      </c>
      <c r="H47" s="29">
        <v>3685.08</v>
      </c>
      <c r="I47" s="29">
        <v>-2400.79</v>
      </c>
    </row>
    <row r="48" spans="1:9" x14ac:dyDescent="0.25">
      <c r="A48" s="46" t="s">
        <v>90</v>
      </c>
      <c r="B48" s="47" t="s">
        <v>91</v>
      </c>
      <c r="C48" s="48" t="s">
        <v>98</v>
      </c>
      <c r="D48" s="29">
        <v>14850</v>
      </c>
      <c r="E48" s="29">
        <v>14850</v>
      </c>
      <c r="F48" s="29">
        <v>1406.24</v>
      </c>
      <c r="G48" s="29">
        <v>12466.34</v>
      </c>
      <c r="H48" s="29">
        <v>4921.84</v>
      </c>
      <c r="I48" s="29">
        <v>-2538.1799999999998</v>
      </c>
    </row>
    <row r="49" spans="1:9" x14ac:dyDescent="0.25">
      <c r="A49" s="46" t="s">
        <v>90</v>
      </c>
      <c r="B49" s="47" t="s">
        <v>91</v>
      </c>
      <c r="C49" s="48" t="s">
        <v>98</v>
      </c>
      <c r="D49" s="29">
        <v>13458</v>
      </c>
      <c r="E49" s="29">
        <v>13458</v>
      </c>
      <c r="F49" s="29">
        <v>553.62</v>
      </c>
      <c r="G49" s="29">
        <v>4391.58</v>
      </c>
      <c r="H49" s="29">
        <v>1937.67</v>
      </c>
      <c r="I49" s="29">
        <v>7128.75</v>
      </c>
    </row>
    <row r="50" spans="1:9" x14ac:dyDescent="0.25">
      <c r="A50" s="46" t="s">
        <v>90</v>
      </c>
      <c r="B50" s="47" t="s">
        <v>91</v>
      </c>
      <c r="C50" s="48" t="s">
        <v>98</v>
      </c>
      <c r="D50" s="29">
        <v>18997</v>
      </c>
      <c r="E50" s="29">
        <v>18997</v>
      </c>
      <c r="F50" s="29">
        <v>1874.98</v>
      </c>
      <c r="G50" s="29">
        <v>16621.63</v>
      </c>
      <c r="H50" s="29">
        <v>6562.43</v>
      </c>
      <c r="I50" s="29">
        <v>-4187.0600000000004</v>
      </c>
    </row>
    <row r="51" spans="1:9" x14ac:dyDescent="0.25">
      <c r="A51" s="46" t="s">
        <v>90</v>
      </c>
      <c r="B51" s="47" t="s">
        <v>91</v>
      </c>
      <c r="C51" s="48" t="s">
        <v>99</v>
      </c>
      <c r="D51" s="29">
        <v>407</v>
      </c>
      <c r="E51" s="29">
        <v>407</v>
      </c>
      <c r="F51" s="29">
        <v>44.36</v>
      </c>
      <c r="G51" s="29">
        <v>378.1</v>
      </c>
      <c r="H51" s="29">
        <v>155.26</v>
      </c>
      <c r="I51" s="29">
        <v>-126.36</v>
      </c>
    </row>
    <row r="52" spans="1:9" x14ac:dyDescent="0.25">
      <c r="A52" s="46" t="s">
        <v>90</v>
      </c>
      <c r="B52" s="47" t="s">
        <v>91</v>
      </c>
      <c r="C52" s="48" t="s">
        <v>99</v>
      </c>
      <c r="D52" s="29">
        <v>122</v>
      </c>
      <c r="E52" s="29">
        <v>122</v>
      </c>
      <c r="F52" s="29">
        <v>11.52</v>
      </c>
      <c r="G52" s="29">
        <v>101.68</v>
      </c>
      <c r="H52" s="29">
        <v>40.32</v>
      </c>
      <c r="I52" s="29">
        <v>-20</v>
      </c>
    </row>
    <row r="53" spans="1:9" x14ac:dyDescent="0.25">
      <c r="A53" s="46" t="s">
        <v>90</v>
      </c>
      <c r="B53" s="47" t="s">
        <v>91</v>
      </c>
      <c r="C53" s="48" t="s">
        <v>99</v>
      </c>
      <c r="D53" s="29">
        <v>65</v>
      </c>
      <c r="E53" s="29">
        <v>65</v>
      </c>
      <c r="F53" s="29">
        <v>5.88</v>
      </c>
      <c r="G53" s="29">
        <v>51.79</v>
      </c>
      <c r="H53" s="29">
        <v>20.58</v>
      </c>
      <c r="I53" s="29">
        <v>-7.37</v>
      </c>
    </row>
    <row r="54" spans="1:9" x14ac:dyDescent="0.25">
      <c r="A54" s="46" t="s">
        <v>90</v>
      </c>
      <c r="B54" s="47" t="s">
        <v>91</v>
      </c>
      <c r="C54" s="48" t="s">
        <v>99</v>
      </c>
      <c r="D54" s="29">
        <v>61</v>
      </c>
      <c r="E54" s="29">
        <v>61</v>
      </c>
      <c r="F54" s="29">
        <v>5.76</v>
      </c>
      <c r="G54" s="29">
        <v>45.58</v>
      </c>
      <c r="H54" s="29">
        <v>20.16</v>
      </c>
      <c r="I54" s="29">
        <v>-4.74</v>
      </c>
    </row>
    <row r="55" spans="1:9" x14ac:dyDescent="0.25">
      <c r="A55" s="46" t="s">
        <v>90</v>
      </c>
      <c r="B55" s="47" t="s">
        <v>91</v>
      </c>
      <c r="C55" s="48" t="s">
        <v>99</v>
      </c>
      <c r="D55" s="29">
        <v>70</v>
      </c>
      <c r="E55" s="29">
        <v>70</v>
      </c>
      <c r="F55" s="29">
        <v>5.76</v>
      </c>
      <c r="G55" s="29">
        <v>50.84</v>
      </c>
      <c r="H55" s="29">
        <v>20.16</v>
      </c>
      <c r="I55" s="29">
        <v>-1</v>
      </c>
    </row>
    <row r="56" spans="1:9" x14ac:dyDescent="0.25">
      <c r="A56" s="46" t="s">
        <v>90</v>
      </c>
      <c r="B56" s="47" t="s">
        <v>91</v>
      </c>
      <c r="C56" s="48" t="s">
        <v>100</v>
      </c>
      <c r="D56" s="29">
        <v>1783</v>
      </c>
      <c r="E56" s="29">
        <v>1783</v>
      </c>
      <c r="F56" s="29">
        <v>183.9</v>
      </c>
      <c r="G56" s="29">
        <v>1575.13</v>
      </c>
      <c r="H56" s="29">
        <v>643.65</v>
      </c>
      <c r="I56" s="29">
        <v>-435.78</v>
      </c>
    </row>
    <row r="57" spans="1:9" x14ac:dyDescent="0.25">
      <c r="A57" s="46" t="s">
        <v>90</v>
      </c>
      <c r="B57" s="47" t="s">
        <v>91</v>
      </c>
      <c r="C57" s="48" t="s">
        <v>100</v>
      </c>
      <c r="D57" s="29">
        <v>355</v>
      </c>
      <c r="E57" s="29">
        <v>355</v>
      </c>
      <c r="F57" s="29">
        <v>32.659999999999997</v>
      </c>
      <c r="G57" s="29">
        <v>293.93</v>
      </c>
      <c r="H57" s="29">
        <v>114.31</v>
      </c>
      <c r="I57" s="29">
        <v>-53.24</v>
      </c>
    </row>
    <row r="58" spans="1:9" x14ac:dyDescent="0.25">
      <c r="A58" s="46" t="s">
        <v>90</v>
      </c>
      <c r="B58" s="47" t="s">
        <v>91</v>
      </c>
      <c r="C58" s="48" t="s">
        <v>100</v>
      </c>
      <c r="D58" s="29">
        <v>590</v>
      </c>
      <c r="E58" s="29">
        <v>590</v>
      </c>
      <c r="F58" s="29">
        <v>51.32</v>
      </c>
      <c r="G58" s="29">
        <v>461.9</v>
      </c>
      <c r="H58" s="29">
        <v>179.62</v>
      </c>
      <c r="I58" s="29">
        <v>-51.52</v>
      </c>
    </row>
    <row r="59" spans="1:9" x14ac:dyDescent="0.25">
      <c r="A59" s="46" t="s">
        <v>90</v>
      </c>
      <c r="B59" s="47" t="s">
        <v>91</v>
      </c>
      <c r="C59" s="48" t="s">
        <v>100</v>
      </c>
      <c r="D59" s="29">
        <v>594</v>
      </c>
      <c r="E59" s="29">
        <v>594</v>
      </c>
      <c r="F59" s="29">
        <v>17.16</v>
      </c>
      <c r="G59" s="29">
        <v>145.86000000000001</v>
      </c>
      <c r="H59" s="29">
        <v>60.06</v>
      </c>
      <c r="I59" s="29">
        <v>388.08</v>
      </c>
    </row>
    <row r="60" spans="1:9" x14ac:dyDescent="0.25">
      <c r="A60" s="46" t="s">
        <v>90</v>
      </c>
      <c r="B60" s="47" t="s">
        <v>91</v>
      </c>
      <c r="C60" s="48" t="s">
        <v>100</v>
      </c>
      <c r="D60" s="29">
        <v>794</v>
      </c>
      <c r="E60" s="29">
        <v>794</v>
      </c>
      <c r="F60" s="29">
        <v>51.32</v>
      </c>
      <c r="G60" s="29">
        <v>496.14</v>
      </c>
      <c r="H60" s="29">
        <v>179.62</v>
      </c>
      <c r="I60" s="29">
        <v>118.24</v>
      </c>
    </row>
    <row r="61" spans="1:9" x14ac:dyDescent="0.25">
      <c r="A61" s="46" t="s">
        <v>90</v>
      </c>
      <c r="B61" s="47" t="s">
        <v>91</v>
      </c>
      <c r="C61" s="48" t="s">
        <v>101</v>
      </c>
      <c r="D61" s="29">
        <v>320</v>
      </c>
      <c r="E61" s="29">
        <v>320</v>
      </c>
      <c r="F61" s="29">
        <v>33</v>
      </c>
      <c r="G61" s="29">
        <v>281.62</v>
      </c>
      <c r="H61" s="29">
        <v>115.51</v>
      </c>
      <c r="I61" s="29">
        <v>-77.13</v>
      </c>
    </row>
    <row r="62" spans="1:9" x14ac:dyDescent="0.25">
      <c r="A62" s="46" t="s">
        <v>90</v>
      </c>
      <c r="B62" s="47" t="s">
        <v>91</v>
      </c>
      <c r="C62" s="48" t="s">
        <v>101</v>
      </c>
      <c r="D62" s="29">
        <v>68</v>
      </c>
      <c r="E62" s="29">
        <v>68</v>
      </c>
      <c r="F62" s="29">
        <v>6.3</v>
      </c>
      <c r="G62" s="29">
        <v>56.71</v>
      </c>
      <c r="H62" s="29">
        <v>22.05</v>
      </c>
      <c r="I62" s="29">
        <v>-10.76</v>
      </c>
    </row>
    <row r="63" spans="1:9" x14ac:dyDescent="0.25">
      <c r="A63" s="46" t="s">
        <v>90</v>
      </c>
      <c r="B63" s="47" t="s">
        <v>91</v>
      </c>
      <c r="C63" s="48" t="s">
        <v>101</v>
      </c>
      <c r="D63" s="29">
        <v>100</v>
      </c>
      <c r="E63" s="29">
        <v>100</v>
      </c>
      <c r="F63" s="29">
        <v>8.48</v>
      </c>
      <c r="G63" s="29">
        <v>76.319999999999993</v>
      </c>
      <c r="H63" s="29">
        <v>29.68</v>
      </c>
      <c r="I63" s="29">
        <v>-6</v>
      </c>
    </row>
    <row r="64" spans="1:9" x14ac:dyDescent="0.25">
      <c r="A64" s="46" t="s">
        <v>90</v>
      </c>
      <c r="B64" s="47" t="s">
        <v>91</v>
      </c>
      <c r="C64" s="48" t="s">
        <v>101</v>
      </c>
      <c r="D64" s="29">
        <v>98</v>
      </c>
      <c r="E64" s="29">
        <v>98</v>
      </c>
      <c r="F64" s="29">
        <v>3.76</v>
      </c>
      <c r="G64" s="29">
        <v>30.08</v>
      </c>
      <c r="H64" s="29">
        <v>13.16</v>
      </c>
      <c r="I64" s="29">
        <v>54.76</v>
      </c>
    </row>
    <row r="65" spans="1:9" x14ac:dyDescent="0.25">
      <c r="A65" s="46" t="s">
        <v>90</v>
      </c>
      <c r="B65" s="47" t="s">
        <v>91</v>
      </c>
      <c r="C65" s="48" t="s">
        <v>101</v>
      </c>
      <c r="D65" s="29">
        <v>132</v>
      </c>
      <c r="E65" s="29">
        <v>132</v>
      </c>
      <c r="F65" s="29">
        <v>11.32</v>
      </c>
      <c r="G65" s="29">
        <v>101.9</v>
      </c>
      <c r="H65" s="29">
        <v>39.619999999999997</v>
      </c>
      <c r="I65" s="29">
        <v>-9.52</v>
      </c>
    </row>
    <row r="66" spans="1:9" x14ac:dyDescent="0.25">
      <c r="A66" s="46" t="s">
        <v>90</v>
      </c>
      <c r="B66" s="47" t="s">
        <v>91</v>
      </c>
      <c r="C66" s="48" t="s">
        <v>103</v>
      </c>
      <c r="D66" s="29">
        <v>40000</v>
      </c>
      <c r="E66" s="29">
        <v>40000</v>
      </c>
      <c r="F66" s="29">
        <v>0</v>
      </c>
      <c r="G66" s="29">
        <v>1261.58</v>
      </c>
      <c r="H66" s="29">
        <v>738.42</v>
      </c>
      <c r="I66" s="29">
        <v>38000</v>
      </c>
    </row>
    <row r="67" spans="1:9" x14ac:dyDescent="0.25">
      <c r="A67" s="46" t="s">
        <v>90</v>
      </c>
      <c r="B67" s="47" t="s">
        <v>91</v>
      </c>
      <c r="C67" s="48" t="s">
        <v>105</v>
      </c>
      <c r="D67" s="29">
        <v>51</v>
      </c>
      <c r="E67" s="29">
        <v>51</v>
      </c>
      <c r="F67" s="29">
        <v>17.71</v>
      </c>
      <c r="G67" s="29">
        <v>67.62</v>
      </c>
      <c r="H67" s="29">
        <v>0</v>
      </c>
      <c r="I67" s="29">
        <v>-16.62</v>
      </c>
    </row>
    <row r="68" spans="1:9" x14ac:dyDescent="0.25">
      <c r="A68" s="46" t="s">
        <v>90</v>
      </c>
      <c r="B68" s="47" t="s">
        <v>91</v>
      </c>
      <c r="C68" s="48" t="s">
        <v>105</v>
      </c>
      <c r="D68" s="29">
        <v>15</v>
      </c>
      <c r="E68" s="29">
        <v>15</v>
      </c>
      <c r="F68" s="29">
        <v>4.5999999999999996</v>
      </c>
      <c r="G68" s="29">
        <v>18.399999999999999</v>
      </c>
      <c r="H68" s="29">
        <v>0</v>
      </c>
      <c r="I68" s="29">
        <v>-3.4</v>
      </c>
    </row>
    <row r="69" spans="1:9" x14ac:dyDescent="0.25">
      <c r="A69" s="46" t="s">
        <v>90</v>
      </c>
      <c r="B69" s="47" t="s">
        <v>91</v>
      </c>
      <c r="C69" s="48" t="s">
        <v>105</v>
      </c>
      <c r="D69" s="29">
        <v>7</v>
      </c>
      <c r="E69" s="29">
        <v>7</v>
      </c>
      <c r="F69" s="29">
        <v>2.35</v>
      </c>
      <c r="G69" s="29">
        <v>9.35</v>
      </c>
      <c r="H69" s="29">
        <v>0</v>
      </c>
      <c r="I69" s="29">
        <v>-2.35</v>
      </c>
    </row>
    <row r="70" spans="1:9" x14ac:dyDescent="0.25">
      <c r="A70" s="46" t="s">
        <v>90</v>
      </c>
      <c r="B70" s="47" t="s">
        <v>91</v>
      </c>
      <c r="C70" s="48" t="s">
        <v>105</v>
      </c>
      <c r="D70" s="29">
        <v>7</v>
      </c>
      <c r="E70" s="29">
        <v>7</v>
      </c>
      <c r="F70" s="29">
        <v>2.2999999999999998</v>
      </c>
      <c r="G70" s="29">
        <v>6.9</v>
      </c>
      <c r="H70" s="29">
        <v>0</v>
      </c>
      <c r="I70" s="29">
        <v>0.1</v>
      </c>
    </row>
    <row r="71" spans="1:9" x14ac:dyDescent="0.25">
      <c r="A71" s="46" t="s">
        <v>90</v>
      </c>
      <c r="B71" s="47" t="s">
        <v>91</v>
      </c>
      <c r="C71" s="48" t="s">
        <v>105</v>
      </c>
      <c r="D71" s="29">
        <v>9</v>
      </c>
      <c r="E71" s="29">
        <v>9</v>
      </c>
      <c r="F71" s="29">
        <v>2.2999999999999998</v>
      </c>
      <c r="G71" s="29">
        <v>9.1999999999999993</v>
      </c>
      <c r="H71" s="29">
        <v>0</v>
      </c>
      <c r="I71" s="29">
        <v>-0.2</v>
      </c>
    </row>
    <row r="72" spans="1:9" x14ac:dyDescent="0.25">
      <c r="A72" s="46" t="s">
        <v>90</v>
      </c>
      <c r="B72" s="47" t="s">
        <v>91</v>
      </c>
      <c r="C72" s="48" t="s">
        <v>106</v>
      </c>
      <c r="D72" s="29">
        <v>24100.58</v>
      </c>
      <c r="E72" s="29">
        <v>24100.58</v>
      </c>
      <c r="F72" s="29">
        <v>824.3</v>
      </c>
      <c r="G72" s="29">
        <v>3897.96</v>
      </c>
      <c r="H72" s="29">
        <v>3028.18</v>
      </c>
      <c r="I72" s="29">
        <v>17174.439999999999</v>
      </c>
    </row>
    <row r="73" spans="1:9" x14ac:dyDescent="0.25">
      <c r="A73" s="46" t="s">
        <v>90</v>
      </c>
      <c r="B73" s="47" t="s">
        <v>91</v>
      </c>
      <c r="C73" s="48" t="s">
        <v>106</v>
      </c>
      <c r="D73" s="29">
        <v>0</v>
      </c>
      <c r="E73" s="29">
        <v>0</v>
      </c>
      <c r="F73" s="29">
        <v>0</v>
      </c>
      <c r="G73" s="29">
        <v>551.52</v>
      </c>
      <c r="H73" s="29">
        <v>4704.6499999999996</v>
      </c>
      <c r="I73" s="29">
        <v>-5256.17</v>
      </c>
    </row>
    <row r="74" spans="1:9" x14ac:dyDescent="0.25">
      <c r="A74" s="46" t="s">
        <v>90</v>
      </c>
      <c r="B74" s="47" t="s">
        <v>91</v>
      </c>
      <c r="C74" s="48" t="s">
        <v>106</v>
      </c>
      <c r="D74" s="29">
        <v>0</v>
      </c>
      <c r="E74" s="29">
        <v>0</v>
      </c>
      <c r="F74" s="29">
        <v>0</v>
      </c>
      <c r="G74" s="29">
        <v>57.14</v>
      </c>
      <c r="H74" s="29">
        <v>0</v>
      </c>
      <c r="I74" s="29">
        <v>-57.14</v>
      </c>
    </row>
    <row r="75" spans="1:9" x14ac:dyDescent="0.25">
      <c r="A75" s="46" t="s">
        <v>90</v>
      </c>
      <c r="B75" s="47" t="s">
        <v>91</v>
      </c>
      <c r="C75" s="48" t="s">
        <v>107</v>
      </c>
      <c r="D75" s="29">
        <v>45500</v>
      </c>
      <c r="E75" s="29">
        <v>45500</v>
      </c>
      <c r="F75" s="29">
        <v>0</v>
      </c>
      <c r="G75" s="29">
        <v>0</v>
      </c>
      <c r="H75" s="29">
        <v>0</v>
      </c>
      <c r="I75" s="29">
        <v>45500</v>
      </c>
    </row>
    <row r="76" spans="1:9" x14ac:dyDescent="0.25">
      <c r="A76" s="46" t="s">
        <v>90</v>
      </c>
      <c r="B76" s="47" t="s">
        <v>91</v>
      </c>
      <c r="C76" s="48" t="s">
        <v>107</v>
      </c>
      <c r="D76" s="29">
        <v>0</v>
      </c>
      <c r="E76" s="29">
        <v>0</v>
      </c>
      <c r="F76" s="29">
        <v>0</v>
      </c>
      <c r="G76" s="29">
        <v>512.79999999999995</v>
      </c>
      <c r="H76" s="29">
        <v>0</v>
      </c>
      <c r="I76" s="29">
        <v>-512.79999999999995</v>
      </c>
    </row>
    <row r="77" spans="1:9" x14ac:dyDescent="0.25">
      <c r="A77" s="46" t="s">
        <v>90</v>
      </c>
      <c r="B77" s="47" t="s">
        <v>91</v>
      </c>
      <c r="C77" s="48" t="s">
        <v>108</v>
      </c>
      <c r="D77" s="29">
        <v>0</v>
      </c>
      <c r="E77" s="29">
        <v>0</v>
      </c>
      <c r="F77" s="29">
        <v>0</v>
      </c>
      <c r="G77" s="29">
        <v>572.96</v>
      </c>
      <c r="H77" s="29">
        <v>0</v>
      </c>
      <c r="I77" s="29">
        <v>-572.96</v>
      </c>
    </row>
    <row r="78" spans="1:9" x14ac:dyDescent="0.25">
      <c r="A78" s="46" t="s">
        <v>90</v>
      </c>
      <c r="B78" s="47" t="s">
        <v>91</v>
      </c>
      <c r="C78" s="48" t="s">
        <v>108</v>
      </c>
      <c r="D78" s="29">
        <v>0</v>
      </c>
      <c r="E78" s="29">
        <v>0</v>
      </c>
      <c r="F78" s="29">
        <v>0</v>
      </c>
      <c r="G78" s="29">
        <v>183.08</v>
      </c>
      <c r="H78" s="29">
        <v>0</v>
      </c>
      <c r="I78" s="29">
        <v>-183.08</v>
      </c>
    </row>
    <row r="79" spans="1:9" x14ac:dyDescent="0.25">
      <c r="A79" s="46" t="s">
        <v>90</v>
      </c>
      <c r="B79" s="47" t="s">
        <v>91</v>
      </c>
      <c r="C79" s="48" t="s">
        <v>108</v>
      </c>
      <c r="D79" s="29">
        <v>122</v>
      </c>
      <c r="E79" s="29">
        <v>122</v>
      </c>
      <c r="F79" s="29">
        <v>0</v>
      </c>
      <c r="G79" s="29">
        <v>124.08</v>
      </c>
      <c r="H79" s="29">
        <v>0</v>
      </c>
      <c r="I79" s="29">
        <v>-2.08</v>
      </c>
    </row>
    <row r="80" spans="1:9" x14ac:dyDescent="0.25">
      <c r="A80" s="46" t="s">
        <v>90</v>
      </c>
      <c r="B80" s="47" t="s">
        <v>91</v>
      </c>
      <c r="C80" s="48" t="s">
        <v>109</v>
      </c>
      <c r="D80" s="29">
        <v>8000</v>
      </c>
      <c r="E80" s="29">
        <v>8000</v>
      </c>
      <c r="F80" s="29">
        <v>0</v>
      </c>
      <c r="G80" s="29">
        <v>132.51</v>
      </c>
      <c r="H80" s="29">
        <v>8867.49</v>
      </c>
      <c r="I80" s="29">
        <v>-1000</v>
      </c>
    </row>
    <row r="81" spans="1:9" x14ac:dyDescent="0.25">
      <c r="A81" s="46" t="s">
        <v>90</v>
      </c>
      <c r="B81" s="47" t="s">
        <v>91</v>
      </c>
      <c r="C81" s="48" t="s">
        <v>109</v>
      </c>
      <c r="D81" s="29">
        <v>10000</v>
      </c>
      <c r="E81" s="29">
        <v>10000</v>
      </c>
      <c r="F81" s="29">
        <v>0</v>
      </c>
      <c r="G81" s="29">
        <v>0</v>
      </c>
      <c r="H81" s="29">
        <v>10000</v>
      </c>
      <c r="I81" s="29">
        <v>0</v>
      </c>
    </row>
    <row r="82" spans="1:9" x14ac:dyDescent="0.25">
      <c r="A82" s="46" t="s">
        <v>90</v>
      </c>
      <c r="B82" s="47" t="s">
        <v>91</v>
      </c>
      <c r="C82" s="48" t="s">
        <v>109</v>
      </c>
      <c r="D82" s="29">
        <v>10000</v>
      </c>
      <c r="E82" s="29">
        <v>10000</v>
      </c>
      <c r="F82" s="29">
        <v>0</v>
      </c>
      <c r="G82" s="29">
        <v>231.15</v>
      </c>
      <c r="H82" s="29">
        <v>9768.85</v>
      </c>
      <c r="I82" s="29">
        <v>0</v>
      </c>
    </row>
    <row r="83" spans="1:9" x14ac:dyDescent="0.25">
      <c r="A83" s="46" t="s">
        <v>90</v>
      </c>
      <c r="B83" s="47" t="s">
        <v>91</v>
      </c>
      <c r="C83" s="48" t="s">
        <v>110</v>
      </c>
      <c r="D83" s="29">
        <v>6000.26</v>
      </c>
      <c r="E83" s="29">
        <v>6000.26</v>
      </c>
      <c r="F83" s="29">
        <v>0</v>
      </c>
      <c r="G83" s="29">
        <v>0</v>
      </c>
      <c r="H83" s="29">
        <v>3000</v>
      </c>
      <c r="I83" s="29">
        <v>3000.26</v>
      </c>
    </row>
    <row r="84" spans="1:9" x14ac:dyDescent="0.25">
      <c r="A84" s="46" t="s">
        <v>90</v>
      </c>
      <c r="B84" s="47" t="s">
        <v>91</v>
      </c>
      <c r="C84" s="48" t="s">
        <v>111</v>
      </c>
      <c r="D84" s="29">
        <v>26000</v>
      </c>
      <c r="E84" s="29">
        <v>26000</v>
      </c>
      <c r="F84" s="29">
        <v>6743.73</v>
      </c>
      <c r="G84" s="29">
        <v>42136.639999999999</v>
      </c>
      <c r="H84" s="29">
        <v>25425.32</v>
      </c>
      <c r="I84" s="29">
        <v>-41561.96</v>
      </c>
    </row>
    <row r="85" spans="1:9" x14ac:dyDescent="0.25">
      <c r="A85" s="46" t="s">
        <v>90</v>
      </c>
      <c r="B85" s="47" t="s">
        <v>91</v>
      </c>
      <c r="C85" s="48" t="s">
        <v>197</v>
      </c>
      <c r="D85" s="29">
        <v>31428</v>
      </c>
      <c r="E85" s="29">
        <v>31428</v>
      </c>
      <c r="F85" s="29">
        <v>0</v>
      </c>
      <c r="G85" s="29">
        <v>1144.6099999999999</v>
      </c>
      <c r="H85" s="29">
        <v>10.8</v>
      </c>
      <c r="I85" s="29">
        <v>30272.59</v>
      </c>
    </row>
    <row r="86" spans="1:9" x14ac:dyDescent="0.25">
      <c r="A86" s="46" t="s">
        <v>90</v>
      </c>
      <c r="B86" s="47" t="s">
        <v>91</v>
      </c>
      <c r="C86" s="48" t="s">
        <v>197</v>
      </c>
      <c r="D86" s="29">
        <v>0</v>
      </c>
      <c r="E86" s="29">
        <v>0</v>
      </c>
      <c r="F86" s="29">
        <v>0</v>
      </c>
      <c r="G86" s="29">
        <v>46.34</v>
      </c>
      <c r="H86" s="29">
        <v>0</v>
      </c>
      <c r="I86" s="29">
        <v>-46.34</v>
      </c>
    </row>
    <row r="87" spans="1:9" x14ac:dyDescent="0.25">
      <c r="A87" s="46" t="s">
        <v>90</v>
      </c>
      <c r="B87" s="47" t="s">
        <v>91</v>
      </c>
      <c r="C87" s="48" t="s">
        <v>198</v>
      </c>
      <c r="D87" s="29">
        <v>30000</v>
      </c>
      <c r="E87" s="29">
        <v>30000</v>
      </c>
      <c r="F87" s="29">
        <v>0</v>
      </c>
      <c r="G87" s="29">
        <v>268.2</v>
      </c>
      <c r="H87" s="29">
        <v>0</v>
      </c>
      <c r="I87" s="29">
        <v>29731.8</v>
      </c>
    </row>
    <row r="88" spans="1:9" x14ac:dyDescent="0.25">
      <c r="A88" s="46" t="s">
        <v>90</v>
      </c>
      <c r="B88" s="47" t="s">
        <v>91</v>
      </c>
      <c r="C88" s="48" t="s">
        <v>198</v>
      </c>
      <c r="D88" s="29">
        <v>0</v>
      </c>
      <c r="E88" s="29">
        <v>0</v>
      </c>
      <c r="F88" s="29">
        <v>0</v>
      </c>
      <c r="G88" s="29">
        <v>233.75</v>
      </c>
      <c r="H88" s="29">
        <v>66.25</v>
      </c>
      <c r="I88" s="29">
        <v>-300</v>
      </c>
    </row>
    <row r="89" spans="1:9" x14ac:dyDescent="0.25">
      <c r="A89" s="46" t="s">
        <v>90</v>
      </c>
      <c r="B89" s="47" t="s">
        <v>91</v>
      </c>
      <c r="C89" s="48" t="s">
        <v>112</v>
      </c>
      <c r="D89" s="29">
        <v>20000</v>
      </c>
      <c r="E89" s="29">
        <v>20000</v>
      </c>
      <c r="F89" s="29">
        <v>0</v>
      </c>
      <c r="G89" s="29">
        <v>13539</v>
      </c>
      <c r="H89" s="29">
        <v>1145</v>
      </c>
      <c r="I89" s="29">
        <v>5316</v>
      </c>
    </row>
    <row r="90" spans="1:9" x14ac:dyDescent="0.25">
      <c r="A90" s="46" t="s">
        <v>90</v>
      </c>
      <c r="B90" s="47" t="s">
        <v>91</v>
      </c>
      <c r="C90" s="48" t="s">
        <v>214</v>
      </c>
      <c r="D90" s="29">
        <v>0</v>
      </c>
      <c r="E90" s="29">
        <v>0</v>
      </c>
      <c r="F90" s="29">
        <v>0</v>
      </c>
      <c r="G90" s="29">
        <v>72</v>
      </c>
      <c r="H90" s="29">
        <v>72</v>
      </c>
      <c r="I90" s="29">
        <v>-144</v>
      </c>
    </row>
    <row r="91" spans="1:9" x14ac:dyDescent="0.25">
      <c r="A91" s="46" t="s">
        <v>90</v>
      </c>
      <c r="B91" s="47" t="s">
        <v>91</v>
      </c>
      <c r="C91" s="48" t="s">
        <v>113</v>
      </c>
      <c r="D91" s="29">
        <v>15000</v>
      </c>
      <c r="E91" s="29">
        <v>15000</v>
      </c>
      <c r="F91" s="29">
        <v>0</v>
      </c>
      <c r="G91" s="29">
        <v>0</v>
      </c>
      <c r="H91" s="29">
        <v>0</v>
      </c>
      <c r="I91" s="29">
        <v>15000</v>
      </c>
    </row>
    <row r="92" spans="1:9" x14ac:dyDescent="0.25">
      <c r="A92" s="46" t="s">
        <v>90</v>
      </c>
      <c r="B92" s="47" t="s">
        <v>91</v>
      </c>
      <c r="C92" s="48" t="s">
        <v>114</v>
      </c>
      <c r="D92" s="29">
        <v>20000</v>
      </c>
      <c r="E92" s="29">
        <v>20000</v>
      </c>
      <c r="F92" s="29">
        <v>0</v>
      </c>
      <c r="G92" s="29">
        <v>10299.469999999999</v>
      </c>
      <c r="H92" s="29">
        <v>0</v>
      </c>
      <c r="I92" s="29">
        <v>9700.5300000000007</v>
      </c>
    </row>
    <row r="93" spans="1:9" x14ac:dyDescent="0.25">
      <c r="A93" s="46" t="s">
        <v>90</v>
      </c>
      <c r="B93" s="47" t="s">
        <v>91</v>
      </c>
      <c r="C93" s="48" t="s">
        <v>114</v>
      </c>
      <c r="D93" s="29">
        <v>9000</v>
      </c>
      <c r="E93" s="29">
        <v>9000</v>
      </c>
      <c r="F93" s="29">
        <v>0</v>
      </c>
      <c r="G93" s="29">
        <v>2706.85</v>
      </c>
      <c r="H93" s="29">
        <v>0</v>
      </c>
      <c r="I93" s="29">
        <v>6293.15</v>
      </c>
    </row>
    <row r="94" spans="1:9" x14ac:dyDescent="0.25">
      <c r="A94" s="46" t="s">
        <v>90</v>
      </c>
      <c r="B94" s="47" t="s">
        <v>91</v>
      </c>
      <c r="C94" s="48" t="s">
        <v>114</v>
      </c>
      <c r="D94" s="29">
        <v>15000</v>
      </c>
      <c r="E94" s="29">
        <v>15000</v>
      </c>
      <c r="F94" s="29">
        <v>0</v>
      </c>
      <c r="G94" s="29">
        <v>0</v>
      </c>
      <c r="H94" s="29">
        <v>0</v>
      </c>
      <c r="I94" s="29">
        <v>15000</v>
      </c>
    </row>
    <row r="95" spans="1:9" x14ac:dyDescent="0.25">
      <c r="A95" s="46" t="s">
        <v>90</v>
      </c>
      <c r="B95" s="47" t="s">
        <v>91</v>
      </c>
      <c r="C95" s="48" t="s">
        <v>116</v>
      </c>
      <c r="D95" s="29">
        <v>10000</v>
      </c>
      <c r="E95" s="29">
        <v>10000</v>
      </c>
      <c r="F95" s="29">
        <v>91.68</v>
      </c>
      <c r="G95" s="29">
        <v>2520.44</v>
      </c>
      <c r="H95" s="29">
        <v>1925.06</v>
      </c>
      <c r="I95" s="29">
        <v>5554.5</v>
      </c>
    </row>
    <row r="96" spans="1:9" x14ac:dyDescent="0.25">
      <c r="A96" s="46" t="s">
        <v>90</v>
      </c>
      <c r="B96" s="47" t="s">
        <v>91</v>
      </c>
      <c r="C96" s="48" t="s">
        <v>116</v>
      </c>
      <c r="D96" s="29">
        <v>0</v>
      </c>
      <c r="E96" s="29">
        <v>0</v>
      </c>
      <c r="F96" s="29">
        <v>0</v>
      </c>
      <c r="G96" s="29">
        <v>2149.9899999999998</v>
      </c>
      <c r="H96" s="29">
        <v>0</v>
      </c>
      <c r="I96" s="29">
        <v>-2149.9899999999998</v>
      </c>
    </row>
    <row r="97" spans="1:9" x14ac:dyDescent="0.25">
      <c r="A97" s="46" t="s">
        <v>90</v>
      </c>
      <c r="B97" s="47" t="s">
        <v>91</v>
      </c>
      <c r="C97" s="48" t="s">
        <v>116</v>
      </c>
      <c r="D97" s="29">
        <v>10000</v>
      </c>
      <c r="E97" s="29">
        <v>10000</v>
      </c>
      <c r="F97" s="29">
        <v>0</v>
      </c>
      <c r="G97" s="29">
        <v>229.71</v>
      </c>
      <c r="H97" s="29">
        <v>866.89</v>
      </c>
      <c r="I97" s="29">
        <v>8903.4</v>
      </c>
    </row>
    <row r="98" spans="1:9" x14ac:dyDescent="0.25">
      <c r="A98" s="46" t="s">
        <v>90</v>
      </c>
      <c r="B98" s="47" t="s">
        <v>91</v>
      </c>
      <c r="C98" s="48" t="s">
        <v>139</v>
      </c>
      <c r="D98" s="29">
        <v>15000</v>
      </c>
      <c r="E98" s="29">
        <v>15000</v>
      </c>
      <c r="F98" s="29">
        <v>0</v>
      </c>
      <c r="G98" s="29">
        <v>0</v>
      </c>
      <c r="H98" s="29">
        <v>0</v>
      </c>
      <c r="I98" s="29">
        <v>15000</v>
      </c>
    </row>
    <row r="99" spans="1:9" x14ac:dyDescent="0.25">
      <c r="A99" s="46" t="s">
        <v>90</v>
      </c>
      <c r="B99" s="47" t="s">
        <v>117</v>
      </c>
      <c r="C99" s="48" t="s">
        <v>108</v>
      </c>
      <c r="D99" s="29">
        <v>88</v>
      </c>
      <c r="E99" s="29">
        <v>88</v>
      </c>
      <c r="F99" s="29">
        <v>0</v>
      </c>
      <c r="G99" s="29">
        <v>0</v>
      </c>
      <c r="H99" s="29">
        <v>0</v>
      </c>
      <c r="I99" s="29">
        <v>88</v>
      </c>
    </row>
    <row r="100" spans="1:9" x14ac:dyDescent="0.25">
      <c r="A100" s="46" t="s">
        <v>90</v>
      </c>
      <c r="B100" s="47" t="s">
        <v>117</v>
      </c>
      <c r="C100" s="48" t="s">
        <v>116</v>
      </c>
      <c r="D100" s="29">
        <v>40000</v>
      </c>
      <c r="E100" s="29">
        <v>40000</v>
      </c>
      <c r="F100" s="29">
        <v>0</v>
      </c>
      <c r="G100" s="29">
        <v>0</v>
      </c>
      <c r="H100" s="29">
        <v>432</v>
      </c>
      <c r="I100" s="29">
        <v>39568</v>
      </c>
    </row>
    <row r="101" spans="1:9" x14ac:dyDescent="0.25">
      <c r="A101" s="46" t="s">
        <v>90</v>
      </c>
      <c r="B101" s="47" t="s">
        <v>118</v>
      </c>
      <c r="C101" s="48" t="s">
        <v>105</v>
      </c>
      <c r="D101" s="29">
        <v>0</v>
      </c>
      <c r="E101" s="29">
        <v>0</v>
      </c>
      <c r="F101" s="29">
        <v>0</v>
      </c>
      <c r="G101" s="29">
        <v>0.78</v>
      </c>
      <c r="H101" s="29">
        <v>0</v>
      </c>
      <c r="I101" s="29">
        <v>-0.78</v>
      </c>
    </row>
    <row r="102" spans="1:9" x14ac:dyDescent="0.25">
      <c r="A102" s="46" t="s">
        <v>90</v>
      </c>
      <c r="B102" s="47" t="s">
        <v>118</v>
      </c>
      <c r="C102" s="48" t="s">
        <v>106</v>
      </c>
      <c r="D102" s="29">
        <v>0</v>
      </c>
      <c r="E102" s="29">
        <v>0</v>
      </c>
      <c r="F102" s="29">
        <v>0</v>
      </c>
      <c r="G102" s="29">
        <v>41.06</v>
      </c>
      <c r="H102" s="29">
        <v>459.67</v>
      </c>
      <c r="I102" s="29">
        <v>-500.73</v>
      </c>
    </row>
    <row r="103" spans="1:9" x14ac:dyDescent="0.25">
      <c r="A103" s="46" t="s">
        <v>90</v>
      </c>
      <c r="B103" s="47" t="s">
        <v>118</v>
      </c>
      <c r="C103" s="48" t="s">
        <v>106</v>
      </c>
      <c r="D103" s="29">
        <v>0</v>
      </c>
      <c r="E103" s="29">
        <v>0</v>
      </c>
      <c r="F103" s="29">
        <v>0</v>
      </c>
      <c r="G103" s="29">
        <v>0</v>
      </c>
      <c r="H103" s="29">
        <v>412.23</v>
      </c>
      <c r="I103" s="29">
        <v>-412.23</v>
      </c>
    </row>
    <row r="104" spans="1:9" x14ac:dyDescent="0.25">
      <c r="A104" s="46" t="s">
        <v>90</v>
      </c>
      <c r="B104" s="47" t="s">
        <v>118</v>
      </c>
      <c r="C104" s="48" t="s">
        <v>106</v>
      </c>
      <c r="D104" s="29">
        <v>0</v>
      </c>
      <c r="E104" s="29">
        <v>0</v>
      </c>
      <c r="F104" s="29">
        <v>0</v>
      </c>
      <c r="G104" s="29">
        <v>129.03</v>
      </c>
      <c r="H104" s="29">
        <v>1000.21</v>
      </c>
      <c r="I104" s="29">
        <v>-1129.24</v>
      </c>
    </row>
    <row r="105" spans="1:9" x14ac:dyDescent="0.25">
      <c r="A105" s="46" t="s">
        <v>90</v>
      </c>
      <c r="B105" s="47" t="s">
        <v>118</v>
      </c>
      <c r="C105" s="48" t="s">
        <v>107</v>
      </c>
      <c r="D105" s="29">
        <v>40000</v>
      </c>
      <c r="E105" s="29">
        <v>40000</v>
      </c>
      <c r="F105" s="29">
        <v>0</v>
      </c>
      <c r="G105" s="29">
        <v>248.54</v>
      </c>
      <c r="H105" s="29">
        <v>1242.72</v>
      </c>
      <c r="I105" s="29">
        <v>38508.74</v>
      </c>
    </row>
    <row r="106" spans="1:9" x14ac:dyDescent="0.25">
      <c r="A106" s="46" t="s">
        <v>90</v>
      </c>
      <c r="B106" s="47" t="s">
        <v>118</v>
      </c>
      <c r="C106" s="48" t="s">
        <v>114</v>
      </c>
      <c r="D106" s="29">
        <v>20000</v>
      </c>
      <c r="E106" s="29">
        <v>20000</v>
      </c>
      <c r="F106" s="29">
        <v>0</v>
      </c>
      <c r="G106" s="29">
        <v>0</v>
      </c>
      <c r="H106" s="29">
        <v>780.8</v>
      </c>
      <c r="I106" s="29">
        <v>19219.2</v>
      </c>
    </row>
    <row r="107" spans="1:9" x14ac:dyDescent="0.25">
      <c r="A107" s="46" t="s">
        <v>90</v>
      </c>
      <c r="B107" s="47" t="s">
        <v>119</v>
      </c>
      <c r="C107" s="48" t="s">
        <v>92</v>
      </c>
      <c r="D107" s="29">
        <v>130000</v>
      </c>
      <c r="E107" s="29">
        <v>130000</v>
      </c>
      <c r="F107" s="29">
        <v>10833.34</v>
      </c>
      <c r="G107" s="29">
        <v>97500.06</v>
      </c>
      <c r="H107" s="29">
        <v>32499.94</v>
      </c>
      <c r="I107" s="29">
        <v>0</v>
      </c>
    </row>
    <row r="108" spans="1:9" x14ac:dyDescent="0.25">
      <c r="A108" s="46" t="s">
        <v>90</v>
      </c>
      <c r="B108" s="47" t="s">
        <v>119</v>
      </c>
      <c r="C108" s="48" t="s">
        <v>93</v>
      </c>
      <c r="D108" s="29">
        <v>0</v>
      </c>
      <c r="E108" s="29">
        <v>0</v>
      </c>
      <c r="F108" s="29">
        <v>0</v>
      </c>
      <c r="G108" s="29">
        <v>0</v>
      </c>
      <c r="H108" s="29">
        <v>5275.68</v>
      </c>
      <c r="I108" s="29">
        <v>-5275.68</v>
      </c>
    </row>
    <row r="109" spans="1:9" x14ac:dyDescent="0.25">
      <c r="A109" s="46" t="s">
        <v>90</v>
      </c>
      <c r="B109" s="47" t="s">
        <v>119</v>
      </c>
      <c r="C109" s="48" t="s">
        <v>94</v>
      </c>
      <c r="D109" s="29">
        <v>23400</v>
      </c>
      <c r="E109" s="29">
        <v>23400</v>
      </c>
      <c r="F109" s="29">
        <v>1966.26</v>
      </c>
      <c r="G109" s="29">
        <v>17696.34</v>
      </c>
      <c r="H109" s="29">
        <v>5898.74</v>
      </c>
      <c r="I109" s="29">
        <v>-195.08</v>
      </c>
    </row>
    <row r="110" spans="1:9" x14ac:dyDescent="0.25">
      <c r="A110" s="46" t="s">
        <v>90</v>
      </c>
      <c r="B110" s="47" t="s">
        <v>119</v>
      </c>
      <c r="C110" s="48" t="s">
        <v>94</v>
      </c>
      <c r="D110" s="29">
        <v>0</v>
      </c>
      <c r="E110" s="29">
        <v>0</v>
      </c>
      <c r="F110" s="29">
        <v>0</v>
      </c>
      <c r="G110" s="29">
        <v>0</v>
      </c>
      <c r="H110" s="29">
        <v>957.54</v>
      </c>
      <c r="I110" s="29">
        <v>-957.54</v>
      </c>
    </row>
    <row r="111" spans="1:9" x14ac:dyDescent="0.25">
      <c r="A111" s="46" t="s">
        <v>90</v>
      </c>
      <c r="B111" s="47" t="s">
        <v>119</v>
      </c>
      <c r="C111" s="48" t="s">
        <v>95</v>
      </c>
      <c r="D111" s="29">
        <v>2618</v>
      </c>
      <c r="E111" s="29">
        <v>2618</v>
      </c>
      <c r="F111" s="29">
        <v>216.66</v>
      </c>
      <c r="G111" s="29">
        <v>1949.94</v>
      </c>
      <c r="H111" s="29">
        <v>649.98</v>
      </c>
      <c r="I111" s="29">
        <v>18.079999999999998</v>
      </c>
    </row>
    <row r="112" spans="1:9" x14ac:dyDescent="0.25">
      <c r="A112" s="46" t="s">
        <v>90</v>
      </c>
      <c r="B112" s="47" t="s">
        <v>119</v>
      </c>
      <c r="C112" s="48" t="s">
        <v>95</v>
      </c>
      <c r="D112" s="29">
        <v>0</v>
      </c>
      <c r="E112" s="29">
        <v>0</v>
      </c>
      <c r="F112" s="29">
        <v>0</v>
      </c>
      <c r="G112" s="29">
        <v>0</v>
      </c>
      <c r="H112" s="29">
        <v>105.52</v>
      </c>
      <c r="I112" s="29">
        <v>-105.52</v>
      </c>
    </row>
    <row r="113" spans="1:9" x14ac:dyDescent="0.25">
      <c r="A113" s="46" t="s">
        <v>90</v>
      </c>
      <c r="B113" s="47" t="s">
        <v>119</v>
      </c>
      <c r="C113" s="48" t="s">
        <v>96</v>
      </c>
      <c r="D113" s="29">
        <v>8116</v>
      </c>
      <c r="E113" s="29">
        <v>8116</v>
      </c>
      <c r="F113" s="29">
        <v>671.66</v>
      </c>
      <c r="G113" s="29">
        <v>6044.94</v>
      </c>
      <c r="H113" s="29">
        <v>2014.98</v>
      </c>
      <c r="I113" s="29">
        <v>56.08</v>
      </c>
    </row>
    <row r="114" spans="1:9" x14ac:dyDescent="0.25">
      <c r="A114" s="46" t="s">
        <v>90</v>
      </c>
      <c r="B114" s="47" t="s">
        <v>119</v>
      </c>
      <c r="C114" s="48" t="s">
        <v>96</v>
      </c>
      <c r="D114" s="29">
        <v>0</v>
      </c>
      <c r="E114" s="29">
        <v>0</v>
      </c>
      <c r="F114" s="29">
        <v>0</v>
      </c>
      <c r="G114" s="29">
        <v>0</v>
      </c>
      <c r="H114" s="29">
        <v>327.10000000000002</v>
      </c>
      <c r="I114" s="29">
        <v>-327.10000000000002</v>
      </c>
    </row>
    <row r="115" spans="1:9" x14ac:dyDescent="0.25">
      <c r="A115" s="46" t="s">
        <v>90</v>
      </c>
      <c r="B115" s="47" t="s">
        <v>119</v>
      </c>
      <c r="C115" s="48" t="s">
        <v>97</v>
      </c>
      <c r="D115" s="29">
        <v>1898</v>
      </c>
      <c r="E115" s="29">
        <v>1898</v>
      </c>
      <c r="F115" s="29">
        <v>157.08000000000001</v>
      </c>
      <c r="G115" s="29">
        <v>1413.72</v>
      </c>
      <c r="H115" s="29">
        <v>471.24</v>
      </c>
      <c r="I115" s="29">
        <v>13.04</v>
      </c>
    </row>
    <row r="116" spans="1:9" x14ac:dyDescent="0.25">
      <c r="A116" s="46" t="s">
        <v>90</v>
      </c>
      <c r="B116" s="47" t="s">
        <v>119</v>
      </c>
      <c r="C116" s="48" t="s">
        <v>97</v>
      </c>
      <c r="D116" s="29">
        <v>0</v>
      </c>
      <c r="E116" s="29">
        <v>0</v>
      </c>
      <c r="F116" s="29">
        <v>0</v>
      </c>
      <c r="G116" s="29">
        <v>0</v>
      </c>
      <c r="H116" s="29">
        <v>76.5</v>
      </c>
      <c r="I116" s="29">
        <v>-76.5</v>
      </c>
    </row>
    <row r="117" spans="1:9" x14ac:dyDescent="0.25">
      <c r="A117" s="46" t="s">
        <v>90</v>
      </c>
      <c r="B117" s="47" t="s">
        <v>119</v>
      </c>
      <c r="C117" s="48" t="s">
        <v>98</v>
      </c>
      <c r="D117" s="29">
        <v>6539</v>
      </c>
      <c r="E117" s="29">
        <v>6539</v>
      </c>
      <c r="F117" s="29">
        <v>553.62</v>
      </c>
      <c r="G117" s="29">
        <v>4907.82</v>
      </c>
      <c r="H117" s="29">
        <v>1660.86</v>
      </c>
      <c r="I117" s="29">
        <v>-29.68</v>
      </c>
    </row>
    <row r="118" spans="1:9" x14ac:dyDescent="0.25">
      <c r="A118" s="46" t="s">
        <v>90</v>
      </c>
      <c r="B118" s="47" t="s">
        <v>119</v>
      </c>
      <c r="C118" s="48" t="s">
        <v>99</v>
      </c>
      <c r="D118" s="29">
        <v>68</v>
      </c>
      <c r="E118" s="29">
        <v>68</v>
      </c>
      <c r="F118" s="29">
        <v>5.76</v>
      </c>
      <c r="G118" s="29">
        <v>50.84</v>
      </c>
      <c r="H118" s="29">
        <v>17.28</v>
      </c>
      <c r="I118" s="29">
        <v>-0.12</v>
      </c>
    </row>
    <row r="119" spans="1:9" x14ac:dyDescent="0.25">
      <c r="A119" s="46" t="s">
        <v>90</v>
      </c>
      <c r="B119" s="47" t="s">
        <v>119</v>
      </c>
      <c r="C119" s="48" t="s">
        <v>100</v>
      </c>
      <c r="D119" s="29">
        <v>221</v>
      </c>
      <c r="E119" s="29">
        <v>221</v>
      </c>
      <c r="F119" s="29">
        <v>17.16</v>
      </c>
      <c r="G119" s="29">
        <v>154.44</v>
      </c>
      <c r="H119" s="29">
        <v>51.48</v>
      </c>
      <c r="I119" s="29">
        <v>15.08</v>
      </c>
    </row>
    <row r="120" spans="1:9" x14ac:dyDescent="0.25">
      <c r="A120" s="46" t="s">
        <v>90</v>
      </c>
      <c r="B120" s="47" t="s">
        <v>119</v>
      </c>
      <c r="C120" s="48" t="s">
        <v>101</v>
      </c>
      <c r="D120" s="29">
        <v>48</v>
      </c>
      <c r="E120" s="29">
        <v>48</v>
      </c>
      <c r="F120" s="29">
        <v>3.76</v>
      </c>
      <c r="G120" s="29">
        <v>33.840000000000003</v>
      </c>
      <c r="H120" s="29">
        <v>11.28</v>
      </c>
      <c r="I120" s="29">
        <v>2.88</v>
      </c>
    </row>
    <row r="121" spans="1:9" x14ac:dyDescent="0.25">
      <c r="A121" s="46" t="s">
        <v>90</v>
      </c>
      <c r="B121" s="47" t="s">
        <v>119</v>
      </c>
      <c r="C121" s="48" t="s">
        <v>105</v>
      </c>
      <c r="D121" s="29">
        <v>7</v>
      </c>
      <c r="E121" s="29">
        <v>7</v>
      </c>
      <c r="F121" s="29">
        <v>2.2999999999999998</v>
      </c>
      <c r="G121" s="29">
        <v>11.5</v>
      </c>
      <c r="H121" s="29">
        <v>0</v>
      </c>
      <c r="I121" s="29">
        <v>-4.5</v>
      </c>
    </row>
    <row r="122" spans="1:9" x14ac:dyDescent="0.25">
      <c r="A122" s="46" t="s">
        <v>90</v>
      </c>
      <c r="B122" s="47" t="s">
        <v>119</v>
      </c>
      <c r="C122" s="48" t="s">
        <v>106</v>
      </c>
      <c r="D122" s="29">
        <v>5900</v>
      </c>
      <c r="E122" s="29">
        <v>5900</v>
      </c>
      <c r="F122" s="29">
        <v>616.85</v>
      </c>
      <c r="G122" s="29">
        <v>4675.1000000000004</v>
      </c>
      <c r="H122" s="29">
        <v>4002.25</v>
      </c>
      <c r="I122" s="29">
        <v>-2777.35</v>
      </c>
    </row>
    <row r="123" spans="1:9" x14ac:dyDescent="0.25">
      <c r="A123" s="46" t="s">
        <v>90</v>
      </c>
      <c r="B123" s="47" t="s">
        <v>119</v>
      </c>
      <c r="C123" s="48" t="s">
        <v>120</v>
      </c>
      <c r="D123" s="29">
        <v>30000</v>
      </c>
      <c r="E123" s="29">
        <v>30000</v>
      </c>
      <c r="F123" s="29">
        <v>0</v>
      </c>
      <c r="G123" s="29">
        <v>19237.97</v>
      </c>
      <c r="H123" s="29">
        <v>0</v>
      </c>
      <c r="I123" s="29">
        <v>10762.03</v>
      </c>
    </row>
    <row r="124" spans="1:9" x14ac:dyDescent="0.25">
      <c r="A124" s="46" t="s">
        <v>90</v>
      </c>
      <c r="B124" s="47" t="s">
        <v>119</v>
      </c>
      <c r="C124" s="48" t="s">
        <v>121</v>
      </c>
      <c r="D124" s="29">
        <v>3500</v>
      </c>
      <c r="E124" s="29">
        <v>3500</v>
      </c>
      <c r="F124" s="29">
        <v>0</v>
      </c>
      <c r="G124" s="29">
        <v>74.38</v>
      </c>
      <c r="H124" s="29">
        <v>3425.62</v>
      </c>
      <c r="I124" s="29">
        <v>0</v>
      </c>
    </row>
    <row r="125" spans="1:9" x14ac:dyDescent="0.25">
      <c r="A125" s="46" t="s">
        <v>90</v>
      </c>
      <c r="B125" s="47" t="s">
        <v>119</v>
      </c>
      <c r="C125" s="48" t="s">
        <v>108</v>
      </c>
      <c r="D125" s="29">
        <v>4000</v>
      </c>
      <c r="E125" s="29">
        <v>4000</v>
      </c>
      <c r="F125" s="29">
        <v>0</v>
      </c>
      <c r="G125" s="29">
        <v>2549</v>
      </c>
      <c r="H125" s="29">
        <v>150</v>
      </c>
      <c r="I125" s="29">
        <v>1301</v>
      </c>
    </row>
    <row r="126" spans="1:9" x14ac:dyDescent="0.25">
      <c r="A126" s="46" t="s">
        <v>90</v>
      </c>
      <c r="B126" s="47" t="s">
        <v>119</v>
      </c>
      <c r="C126" s="48" t="s">
        <v>122</v>
      </c>
      <c r="D126" s="29">
        <v>10000</v>
      </c>
      <c r="E126" s="29">
        <v>10000</v>
      </c>
      <c r="F126" s="29">
        <v>0</v>
      </c>
      <c r="G126" s="29">
        <v>0</v>
      </c>
      <c r="H126" s="29">
        <v>0</v>
      </c>
      <c r="I126" s="29">
        <v>10000</v>
      </c>
    </row>
    <row r="127" spans="1:9" x14ac:dyDescent="0.25">
      <c r="A127" s="46" t="s">
        <v>90</v>
      </c>
      <c r="B127" s="47" t="s">
        <v>119</v>
      </c>
      <c r="C127" s="48" t="s">
        <v>123</v>
      </c>
      <c r="D127" s="29">
        <v>1000</v>
      </c>
      <c r="E127" s="29">
        <v>1000</v>
      </c>
      <c r="F127" s="29">
        <v>0</v>
      </c>
      <c r="G127" s="29">
        <v>505.29</v>
      </c>
      <c r="H127" s="29">
        <v>250.1</v>
      </c>
      <c r="I127" s="29">
        <v>244.61</v>
      </c>
    </row>
    <row r="128" spans="1:9" x14ac:dyDescent="0.25">
      <c r="A128" s="46" t="s">
        <v>90</v>
      </c>
      <c r="B128" s="47" t="s">
        <v>119</v>
      </c>
      <c r="C128" s="48" t="s">
        <v>124</v>
      </c>
      <c r="D128" s="29">
        <v>1600</v>
      </c>
      <c r="E128" s="29">
        <v>1600</v>
      </c>
      <c r="F128" s="29">
        <v>0</v>
      </c>
      <c r="G128" s="29">
        <v>500</v>
      </c>
      <c r="H128" s="29">
        <v>1800</v>
      </c>
      <c r="I128" s="29">
        <v>-700</v>
      </c>
    </row>
    <row r="129" spans="1:9" x14ac:dyDescent="0.25">
      <c r="A129" s="46" t="s">
        <v>90</v>
      </c>
      <c r="B129" s="47" t="s">
        <v>119</v>
      </c>
      <c r="C129" s="48" t="s">
        <v>125</v>
      </c>
      <c r="D129" s="29">
        <v>2000</v>
      </c>
      <c r="E129" s="29">
        <v>2000</v>
      </c>
      <c r="F129" s="29">
        <v>0</v>
      </c>
      <c r="G129" s="29">
        <v>0</v>
      </c>
      <c r="H129" s="29">
        <v>3500</v>
      </c>
      <c r="I129" s="29">
        <v>-1500</v>
      </c>
    </row>
    <row r="130" spans="1:9" x14ac:dyDescent="0.25">
      <c r="A130" s="46" t="s">
        <v>90</v>
      </c>
      <c r="B130" s="47" t="s">
        <v>119</v>
      </c>
      <c r="C130" s="48" t="s">
        <v>111</v>
      </c>
      <c r="D130" s="29">
        <v>0</v>
      </c>
      <c r="E130" s="29">
        <v>0</v>
      </c>
      <c r="F130" s="29">
        <v>0</v>
      </c>
      <c r="G130" s="29">
        <v>2240</v>
      </c>
      <c r="H130" s="29">
        <v>0</v>
      </c>
      <c r="I130" s="29">
        <v>-2240</v>
      </c>
    </row>
    <row r="131" spans="1:9" x14ac:dyDescent="0.25">
      <c r="A131" s="46" t="s">
        <v>90</v>
      </c>
      <c r="B131" s="47" t="s">
        <v>119</v>
      </c>
      <c r="C131" s="48" t="s">
        <v>116</v>
      </c>
      <c r="D131" s="29">
        <v>1000</v>
      </c>
      <c r="E131" s="29">
        <v>1000</v>
      </c>
      <c r="F131" s="29">
        <v>0</v>
      </c>
      <c r="G131" s="29">
        <v>4844.55</v>
      </c>
      <c r="H131" s="29">
        <v>0</v>
      </c>
      <c r="I131" s="29">
        <v>-3844.55</v>
      </c>
    </row>
    <row r="132" spans="1:9" x14ac:dyDescent="0.25">
      <c r="A132" s="46" t="s">
        <v>90</v>
      </c>
      <c r="B132" s="47" t="s">
        <v>126</v>
      </c>
      <c r="C132" s="48" t="s">
        <v>92</v>
      </c>
      <c r="D132" s="29">
        <v>96054</v>
      </c>
      <c r="E132" s="29">
        <v>96054</v>
      </c>
      <c r="F132" s="29">
        <v>8004.5</v>
      </c>
      <c r="G132" s="29">
        <v>72040.5</v>
      </c>
      <c r="H132" s="29">
        <v>24013.5</v>
      </c>
      <c r="I132" s="29">
        <v>0</v>
      </c>
    </row>
    <row r="133" spans="1:9" x14ac:dyDescent="0.25">
      <c r="A133" s="46" t="s">
        <v>90</v>
      </c>
      <c r="B133" s="47" t="s">
        <v>126</v>
      </c>
      <c r="C133" s="48" t="s">
        <v>94</v>
      </c>
      <c r="D133" s="29">
        <v>23400</v>
      </c>
      <c r="E133" s="29">
        <v>23400</v>
      </c>
      <c r="F133" s="29">
        <v>1452.82</v>
      </c>
      <c r="G133" s="29">
        <v>13075.38</v>
      </c>
      <c r="H133" s="29">
        <v>4358.46</v>
      </c>
      <c r="I133" s="29">
        <v>5966.16</v>
      </c>
    </row>
    <row r="134" spans="1:9" x14ac:dyDescent="0.25">
      <c r="A134" s="46" t="s">
        <v>90</v>
      </c>
      <c r="B134" s="47" t="s">
        <v>126</v>
      </c>
      <c r="C134" s="48" t="s">
        <v>95</v>
      </c>
      <c r="D134" s="29">
        <v>2618</v>
      </c>
      <c r="E134" s="29">
        <v>2618</v>
      </c>
      <c r="F134" s="29">
        <v>160.1</v>
      </c>
      <c r="G134" s="29">
        <v>1440.9</v>
      </c>
      <c r="H134" s="29">
        <v>480.3</v>
      </c>
      <c r="I134" s="29">
        <v>696.8</v>
      </c>
    </row>
    <row r="135" spans="1:9" x14ac:dyDescent="0.25">
      <c r="A135" s="46" t="s">
        <v>90</v>
      </c>
      <c r="B135" s="47" t="s">
        <v>126</v>
      </c>
      <c r="C135" s="48" t="s">
        <v>96</v>
      </c>
      <c r="D135" s="29">
        <v>8116</v>
      </c>
      <c r="E135" s="29">
        <v>8116</v>
      </c>
      <c r="F135" s="29">
        <v>496.28</v>
      </c>
      <c r="G135" s="29">
        <v>4466.5200000000004</v>
      </c>
      <c r="H135" s="29">
        <v>1488.84</v>
      </c>
      <c r="I135" s="29">
        <v>2160.64</v>
      </c>
    </row>
    <row r="136" spans="1:9" x14ac:dyDescent="0.25">
      <c r="A136" s="46" t="s">
        <v>90</v>
      </c>
      <c r="B136" s="47" t="s">
        <v>126</v>
      </c>
      <c r="C136" s="48" t="s">
        <v>97</v>
      </c>
      <c r="D136" s="29">
        <v>1898</v>
      </c>
      <c r="E136" s="29">
        <v>1898</v>
      </c>
      <c r="F136" s="29">
        <v>116.06</v>
      </c>
      <c r="G136" s="29">
        <v>1044.54</v>
      </c>
      <c r="H136" s="29">
        <v>348.18</v>
      </c>
      <c r="I136" s="29">
        <v>505.28</v>
      </c>
    </row>
    <row r="137" spans="1:9" x14ac:dyDescent="0.25">
      <c r="A137" s="46" t="s">
        <v>90</v>
      </c>
      <c r="B137" s="47" t="s">
        <v>126</v>
      </c>
      <c r="C137" s="48" t="s">
        <v>98</v>
      </c>
      <c r="D137" s="29">
        <v>6539</v>
      </c>
      <c r="E137" s="29">
        <v>6539</v>
      </c>
      <c r="F137" s="29">
        <v>0</v>
      </c>
      <c r="G137" s="29">
        <v>0</v>
      </c>
      <c r="H137" s="29">
        <v>0</v>
      </c>
      <c r="I137" s="29">
        <v>6539</v>
      </c>
    </row>
    <row r="138" spans="1:9" x14ac:dyDescent="0.25">
      <c r="A138" s="46" t="s">
        <v>90</v>
      </c>
      <c r="B138" s="47" t="s">
        <v>126</v>
      </c>
      <c r="C138" s="48" t="s">
        <v>99</v>
      </c>
      <c r="D138" s="29">
        <v>68</v>
      </c>
      <c r="E138" s="29">
        <v>68</v>
      </c>
      <c r="F138" s="29">
        <v>5.76</v>
      </c>
      <c r="G138" s="29">
        <v>50.84</v>
      </c>
      <c r="H138" s="29">
        <v>17.28</v>
      </c>
      <c r="I138" s="29">
        <v>-0.12</v>
      </c>
    </row>
    <row r="139" spans="1:9" x14ac:dyDescent="0.25">
      <c r="A139" s="46" t="s">
        <v>90</v>
      </c>
      <c r="B139" s="47" t="s">
        <v>126</v>
      </c>
      <c r="C139" s="48" t="s">
        <v>100</v>
      </c>
      <c r="D139" s="29">
        <v>221</v>
      </c>
      <c r="E139" s="29">
        <v>221</v>
      </c>
      <c r="F139" s="29">
        <v>17.16</v>
      </c>
      <c r="G139" s="29">
        <v>154.44</v>
      </c>
      <c r="H139" s="29">
        <v>51.48</v>
      </c>
      <c r="I139" s="29">
        <v>15.08</v>
      </c>
    </row>
    <row r="140" spans="1:9" x14ac:dyDescent="0.25">
      <c r="A140" s="46" t="s">
        <v>90</v>
      </c>
      <c r="B140" s="47" t="s">
        <v>126</v>
      </c>
      <c r="C140" s="48" t="s">
        <v>101</v>
      </c>
      <c r="D140" s="29">
        <v>48</v>
      </c>
      <c r="E140" s="29">
        <v>48</v>
      </c>
      <c r="F140" s="29">
        <v>3.76</v>
      </c>
      <c r="G140" s="29">
        <v>33.840000000000003</v>
      </c>
      <c r="H140" s="29">
        <v>11.28</v>
      </c>
      <c r="I140" s="29">
        <v>2.88</v>
      </c>
    </row>
    <row r="141" spans="1:9" x14ac:dyDescent="0.25">
      <c r="A141" s="46" t="s">
        <v>90</v>
      </c>
      <c r="B141" s="47" t="s">
        <v>126</v>
      </c>
      <c r="C141" s="48" t="s">
        <v>105</v>
      </c>
      <c r="D141" s="29">
        <v>7</v>
      </c>
      <c r="E141" s="29">
        <v>7</v>
      </c>
      <c r="F141" s="29">
        <v>2.2999999999999998</v>
      </c>
      <c r="G141" s="29">
        <v>11.5</v>
      </c>
      <c r="H141" s="29">
        <v>0</v>
      </c>
      <c r="I141" s="29">
        <v>-4.5</v>
      </c>
    </row>
    <row r="142" spans="1:9" x14ac:dyDescent="0.25">
      <c r="A142" s="46" t="s">
        <v>90</v>
      </c>
      <c r="B142" s="47" t="s">
        <v>126</v>
      </c>
      <c r="C142" s="48" t="s">
        <v>106</v>
      </c>
      <c r="D142" s="29">
        <v>4000</v>
      </c>
      <c r="E142" s="29">
        <v>4000</v>
      </c>
      <c r="F142" s="29">
        <v>0</v>
      </c>
      <c r="G142" s="29">
        <v>445.03</v>
      </c>
      <c r="H142" s="29">
        <v>583.9</v>
      </c>
      <c r="I142" s="29">
        <v>2971.07</v>
      </c>
    </row>
    <row r="143" spans="1:9" x14ac:dyDescent="0.25">
      <c r="A143" s="46" t="s">
        <v>90</v>
      </c>
      <c r="B143" s="47" t="s">
        <v>126</v>
      </c>
      <c r="C143" s="48" t="s">
        <v>111</v>
      </c>
      <c r="D143" s="29">
        <v>15000</v>
      </c>
      <c r="E143" s="29">
        <v>15000</v>
      </c>
      <c r="F143" s="29">
        <v>0</v>
      </c>
      <c r="G143" s="29">
        <v>0</v>
      </c>
      <c r="H143" s="29">
        <v>0</v>
      </c>
      <c r="I143" s="29">
        <v>15000</v>
      </c>
    </row>
    <row r="144" spans="1:9" x14ac:dyDescent="0.25">
      <c r="A144" s="46" t="s">
        <v>90</v>
      </c>
      <c r="B144" s="47" t="s">
        <v>127</v>
      </c>
      <c r="C144" s="48" t="s">
        <v>92</v>
      </c>
      <c r="D144" s="29">
        <v>65000</v>
      </c>
      <c r="E144" s="29">
        <v>65000</v>
      </c>
      <c r="F144" s="29">
        <v>5416.66</v>
      </c>
      <c r="G144" s="29">
        <v>48749.94</v>
      </c>
      <c r="H144" s="29">
        <v>16250.06</v>
      </c>
      <c r="I144" s="29">
        <v>0</v>
      </c>
    </row>
    <row r="145" spans="1:9" x14ac:dyDescent="0.25">
      <c r="A145" s="46" t="s">
        <v>90</v>
      </c>
      <c r="B145" s="47" t="s">
        <v>127</v>
      </c>
      <c r="C145" s="48" t="s">
        <v>92</v>
      </c>
      <c r="D145" s="29">
        <v>67220</v>
      </c>
      <c r="E145" s="29">
        <v>67220</v>
      </c>
      <c r="F145" s="29">
        <v>5601.68</v>
      </c>
      <c r="G145" s="29">
        <v>50415.12</v>
      </c>
      <c r="H145" s="29">
        <v>16804.88</v>
      </c>
      <c r="I145" s="29">
        <v>0</v>
      </c>
    </row>
    <row r="146" spans="1:9" x14ac:dyDescent="0.25">
      <c r="A146" s="46" t="s">
        <v>90</v>
      </c>
      <c r="B146" s="47" t="s">
        <v>127</v>
      </c>
      <c r="C146" s="48" t="s">
        <v>92</v>
      </c>
      <c r="D146" s="29">
        <v>0</v>
      </c>
      <c r="E146" s="29">
        <v>0</v>
      </c>
      <c r="F146" s="29">
        <v>0</v>
      </c>
      <c r="G146" s="29">
        <v>0</v>
      </c>
      <c r="H146" s="29">
        <v>4836</v>
      </c>
      <c r="I146" s="29">
        <v>-4836</v>
      </c>
    </row>
    <row r="147" spans="1:9" x14ac:dyDescent="0.25">
      <c r="A147" s="46" t="s">
        <v>90</v>
      </c>
      <c r="B147" s="47" t="s">
        <v>127</v>
      </c>
      <c r="C147" s="48" t="s">
        <v>93</v>
      </c>
      <c r="D147" s="29">
        <v>0</v>
      </c>
      <c r="E147" s="29">
        <v>0</v>
      </c>
      <c r="F147" s="29">
        <v>0</v>
      </c>
      <c r="G147" s="29">
        <v>3000</v>
      </c>
      <c r="H147" s="29">
        <v>0</v>
      </c>
      <c r="I147" s="29">
        <v>-3000</v>
      </c>
    </row>
    <row r="148" spans="1:9" x14ac:dyDescent="0.25">
      <c r="A148" s="46" t="s">
        <v>90</v>
      </c>
      <c r="B148" s="47" t="s">
        <v>127</v>
      </c>
      <c r="C148" s="48" t="s">
        <v>93</v>
      </c>
      <c r="D148" s="29">
        <v>0</v>
      </c>
      <c r="E148" s="29">
        <v>0</v>
      </c>
      <c r="F148" s="29">
        <v>0</v>
      </c>
      <c r="G148" s="29">
        <v>0</v>
      </c>
      <c r="H148" s="29">
        <v>2636.8</v>
      </c>
      <c r="I148" s="29">
        <v>-2636.8</v>
      </c>
    </row>
    <row r="149" spans="1:9" x14ac:dyDescent="0.25">
      <c r="A149" s="46" t="s">
        <v>90</v>
      </c>
      <c r="B149" s="47" t="s">
        <v>127</v>
      </c>
      <c r="C149" s="48" t="s">
        <v>94</v>
      </c>
      <c r="D149" s="29">
        <v>11700</v>
      </c>
      <c r="E149" s="29">
        <v>11700</v>
      </c>
      <c r="F149" s="29">
        <v>983.12</v>
      </c>
      <c r="G149" s="29">
        <v>9392.58</v>
      </c>
      <c r="H149" s="29">
        <v>2949.38</v>
      </c>
      <c r="I149" s="29">
        <v>-641.96</v>
      </c>
    </row>
    <row r="150" spans="1:9" x14ac:dyDescent="0.25">
      <c r="A150" s="46" t="s">
        <v>90</v>
      </c>
      <c r="B150" s="47" t="s">
        <v>127</v>
      </c>
      <c r="C150" s="48" t="s">
        <v>94</v>
      </c>
      <c r="D150" s="29">
        <v>12100</v>
      </c>
      <c r="E150" s="29">
        <v>12100</v>
      </c>
      <c r="F150" s="29">
        <v>1016.72</v>
      </c>
      <c r="G150" s="29">
        <v>9150.48</v>
      </c>
      <c r="H150" s="29">
        <v>3050.12</v>
      </c>
      <c r="I150" s="29">
        <v>-100.6</v>
      </c>
    </row>
    <row r="151" spans="1:9" x14ac:dyDescent="0.25">
      <c r="A151" s="46" t="s">
        <v>90</v>
      </c>
      <c r="B151" s="47" t="s">
        <v>127</v>
      </c>
      <c r="C151" s="48" t="s">
        <v>94</v>
      </c>
      <c r="D151" s="29">
        <v>0</v>
      </c>
      <c r="E151" s="29">
        <v>0</v>
      </c>
      <c r="F151" s="29">
        <v>0</v>
      </c>
      <c r="G151" s="29">
        <v>0</v>
      </c>
      <c r="H151" s="29">
        <v>877.74</v>
      </c>
      <c r="I151" s="29">
        <v>-877.74</v>
      </c>
    </row>
    <row r="152" spans="1:9" x14ac:dyDescent="0.25">
      <c r="A152" s="46" t="s">
        <v>90</v>
      </c>
      <c r="B152" s="47" t="s">
        <v>127</v>
      </c>
      <c r="C152" s="48" t="s">
        <v>94</v>
      </c>
      <c r="D152" s="29">
        <v>0</v>
      </c>
      <c r="E152" s="29">
        <v>0</v>
      </c>
      <c r="F152" s="29">
        <v>0</v>
      </c>
      <c r="G152" s="29">
        <v>0</v>
      </c>
      <c r="H152" s="29">
        <v>478.56</v>
      </c>
      <c r="I152" s="29">
        <v>-478.56</v>
      </c>
    </row>
    <row r="153" spans="1:9" x14ac:dyDescent="0.25">
      <c r="A153" s="46" t="s">
        <v>90</v>
      </c>
      <c r="B153" s="47" t="s">
        <v>127</v>
      </c>
      <c r="C153" s="48" t="s">
        <v>95</v>
      </c>
      <c r="D153" s="29">
        <v>1309</v>
      </c>
      <c r="E153" s="29">
        <v>1309</v>
      </c>
      <c r="F153" s="29">
        <v>108.34</v>
      </c>
      <c r="G153" s="29">
        <v>1035.06</v>
      </c>
      <c r="H153" s="29">
        <v>325.02</v>
      </c>
      <c r="I153" s="29">
        <v>-51.08</v>
      </c>
    </row>
    <row r="154" spans="1:9" x14ac:dyDescent="0.25">
      <c r="A154" s="46" t="s">
        <v>90</v>
      </c>
      <c r="B154" s="47" t="s">
        <v>127</v>
      </c>
      <c r="C154" s="48" t="s">
        <v>95</v>
      </c>
      <c r="D154" s="29">
        <v>1354</v>
      </c>
      <c r="E154" s="29">
        <v>1354</v>
      </c>
      <c r="F154" s="29">
        <v>112.04</v>
      </c>
      <c r="G154" s="29">
        <v>1008.36</v>
      </c>
      <c r="H154" s="29">
        <v>336.12</v>
      </c>
      <c r="I154" s="29">
        <v>9.52</v>
      </c>
    </row>
    <row r="155" spans="1:9" x14ac:dyDescent="0.25">
      <c r="A155" s="46" t="s">
        <v>90</v>
      </c>
      <c r="B155" s="47" t="s">
        <v>127</v>
      </c>
      <c r="C155" s="48" t="s">
        <v>95</v>
      </c>
      <c r="D155" s="29">
        <v>0</v>
      </c>
      <c r="E155" s="29">
        <v>0</v>
      </c>
      <c r="F155" s="29">
        <v>0</v>
      </c>
      <c r="G155" s="29">
        <v>0</v>
      </c>
      <c r="H155" s="29">
        <v>96.72</v>
      </c>
      <c r="I155" s="29">
        <v>-96.72</v>
      </c>
    </row>
    <row r="156" spans="1:9" x14ac:dyDescent="0.25">
      <c r="A156" s="46" t="s">
        <v>90</v>
      </c>
      <c r="B156" s="47" t="s">
        <v>127</v>
      </c>
      <c r="C156" s="48" t="s">
        <v>95</v>
      </c>
      <c r="D156" s="29">
        <v>0</v>
      </c>
      <c r="E156" s="29">
        <v>0</v>
      </c>
      <c r="F156" s="29">
        <v>0</v>
      </c>
      <c r="G156" s="29">
        <v>0</v>
      </c>
      <c r="H156" s="29">
        <v>52.72</v>
      </c>
      <c r="I156" s="29">
        <v>-52.72</v>
      </c>
    </row>
    <row r="157" spans="1:9" x14ac:dyDescent="0.25">
      <c r="A157" s="46" t="s">
        <v>90</v>
      </c>
      <c r="B157" s="47" t="s">
        <v>127</v>
      </c>
      <c r="C157" s="48" t="s">
        <v>96</v>
      </c>
      <c r="D157" s="29">
        <v>4057</v>
      </c>
      <c r="E157" s="29">
        <v>4057</v>
      </c>
      <c r="F157" s="29">
        <v>335.84</v>
      </c>
      <c r="G157" s="29">
        <v>3208.56</v>
      </c>
      <c r="H157" s="29">
        <v>1007.52</v>
      </c>
      <c r="I157" s="29">
        <v>-159.08000000000001</v>
      </c>
    </row>
    <row r="158" spans="1:9" x14ac:dyDescent="0.25">
      <c r="A158" s="46" t="s">
        <v>90</v>
      </c>
      <c r="B158" s="47" t="s">
        <v>127</v>
      </c>
      <c r="C158" s="48" t="s">
        <v>96</v>
      </c>
      <c r="D158" s="29">
        <v>4196</v>
      </c>
      <c r="E158" s="29">
        <v>4196</v>
      </c>
      <c r="F158" s="29">
        <v>347.32</v>
      </c>
      <c r="G158" s="29">
        <v>3125.88</v>
      </c>
      <c r="H158" s="29">
        <v>1041.94</v>
      </c>
      <c r="I158" s="29">
        <v>28.18</v>
      </c>
    </row>
    <row r="159" spans="1:9" x14ac:dyDescent="0.25">
      <c r="A159" s="46" t="s">
        <v>90</v>
      </c>
      <c r="B159" s="47" t="s">
        <v>127</v>
      </c>
      <c r="C159" s="48" t="s">
        <v>96</v>
      </c>
      <c r="D159" s="29">
        <v>0</v>
      </c>
      <c r="E159" s="29">
        <v>0</v>
      </c>
      <c r="F159" s="29">
        <v>0</v>
      </c>
      <c r="G159" s="29">
        <v>0</v>
      </c>
      <c r="H159" s="29">
        <v>299.82</v>
      </c>
      <c r="I159" s="29">
        <v>-299.82</v>
      </c>
    </row>
    <row r="160" spans="1:9" x14ac:dyDescent="0.25">
      <c r="A160" s="46" t="s">
        <v>90</v>
      </c>
      <c r="B160" s="47" t="s">
        <v>127</v>
      </c>
      <c r="C160" s="48" t="s">
        <v>96</v>
      </c>
      <c r="D160" s="29">
        <v>0</v>
      </c>
      <c r="E160" s="29">
        <v>0</v>
      </c>
      <c r="F160" s="29">
        <v>0</v>
      </c>
      <c r="G160" s="29">
        <v>0</v>
      </c>
      <c r="H160" s="29">
        <v>163.47999999999999</v>
      </c>
      <c r="I160" s="29">
        <v>-163.47999999999999</v>
      </c>
    </row>
    <row r="161" spans="1:9" x14ac:dyDescent="0.25">
      <c r="A161" s="46" t="s">
        <v>90</v>
      </c>
      <c r="B161" s="47" t="s">
        <v>127</v>
      </c>
      <c r="C161" s="48" t="s">
        <v>97</v>
      </c>
      <c r="D161" s="29">
        <v>950</v>
      </c>
      <c r="E161" s="29">
        <v>950</v>
      </c>
      <c r="F161" s="29">
        <v>78.540000000000006</v>
      </c>
      <c r="G161" s="29">
        <v>750.36</v>
      </c>
      <c r="H161" s="29">
        <v>235.62</v>
      </c>
      <c r="I161" s="29">
        <v>-35.979999999999997</v>
      </c>
    </row>
    <row r="162" spans="1:9" x14ac:dyDescent="0.25">
      <c r="A162" s="46" t="s">
        <v>90</v>
      </c>
      <c r="B162" s="47" t="s">
        <v>127</v>
      </c>
      <c r="C162" s="48" t="s">
        <v>97</v>
      </c>
      <c r="D162" s="29">
        <v>981</v>
      </c>
      <c r="E162" s="29">
        <v>981</v>
      </c>
      <c r="F162" s="29">
        <v>81.239999999999995</v>
      </c>
      <c r="G162" s="29">
        <v>731.16</v>
      </c>
      <c r="H162" s="29">
        <v>243.66</v>
      </c>
      <c r="I162" s="29">
        <v>6.18</v>
      </c>
    </row>
    <row r="163" spans="1:9" x14ac:dyDescent="0.25">
      <c r="A163" s="46" t="s">
        <v>90</v>
      </c>
      <c r="B163" s="47" t="s">
        <v>127</v>
      </c>
      <c r="C163" s="48" t="s">
        <v>97</v>
      </c>
      <c r="D163" s="29">
        <v>0</v>
      </c>
      <c r="E163" s="29">
        <v>0</v>
      </c>
      <c r="F163" s="29">
        <v>0</v>
      </c>
      <c r="G163" s="29">
        <v>0</v>
      </c>
      <c r="H163" s="29">
        <v>70.14</v>
      </c>
      <c r="I163" s="29">
        <v>-70.14</v>
      </c>
    </row>
    <row r="164" spans="1:9" x14ac:dyDescent="0.25">
      <c r="A164" s="46" t="s">
        <v>90</v>
      </c>
      <c r="B164" s="47" t="s">
        <v>127</v>
      </c>
      <c r="C164" s="48" t="s">
        <v>97</v>
      </c>
      <c r="D164" s="29">
        <v>0</v>
      </c>
      <c r="E164" s="29">
        <v>0</v>
      </c>
      <c r="F164" s="29">
        <v>0</v>
      </c>
      <c r="G164" s="29">
        <v>0</v>
      </c>
      <c r="H164" s="29">
        <v>38.24</v>
      </c>
      <c r="I164" s="29">
        <v>-38.24</v>
      </c>
    </row>
    <row r="165" spans="1:9" x14ac:dyDescent="0.25">
      <c r="A165" s="46" t="s">
        <v>90</v>
      </c>
      <c r="B165" s="47" t="s">
        <v>127</v>
      </c>
      <c r="C165" s="48" t="s">
        <v>98</v>
      </c>
      <c r="D165" s="29">
        <v>6062</v>
      </c>
      <c r="E165" s="29">
        <v>6062</v>
      </c>
      <c r="F165" s="29">
        <v>447.68</v>
      </c>
      <c r="G165" s="29">
        <v>3968.68</v>
      </c>
      <c r="H165" s="29">
        <v>1343.04</v>
      </c>
      <c r="I165" s="29">
        <v>750.28</v>
      </c>
    </row>
    <row r="166" spans="1:9" x14ac:dyDescent="0.25">
      <c r="A166" s="46" t="s">
        <v>90</v>
      </c>
      <c r="B166" s="47" t="s">
        <v>127</v>
      </c>
      <c r="C166" s="48" t="s">
        <v>98</v>
      </c>
      <c r="D166" s="29">
        <v>3810</v>
      </c>
      <c r="E166" s="29">
        <v>3810</v>
      </c>
      <c r="F166" s="29">
        <v>413.92</v>
      </c>
      <c r="G166" s="29">
        <v>3669.36</v>
      </c>
      <c r="H166" s="29">
        <v>1241.76</v>
      </c>
      <c r="I166" s="29">
        <v>-1101.1199999999999</v>
      </c>
    </row>
    <row r="167" spans="1:9" x14ac:dyDescent="0.25">
      <c r="A167" s="46" t="s">
        <v>90</v>
      </c>
      <c r="B167" s="47" t="s">
        <v>127</v>
      </c>
      <c r="C167" s="48" t="s">
        <v>99</v>
      </c>
      <c r="D167" s="29">
        <v>77</v>
      </c>
      <c r="E167" s="29">
        <v>77</v>
      </c>
      <c r="F167" s="29">
        <v>5.76</v>
      </c>
      <c r="G167" s="29">
        <v>50.84</v>
      </c>
      <c r="H167" s="29">
        <v>17.28</v>
      </c>
      <c r="I167" s="29">
        <v>8.8800000000000008</v>
      </c>
    </row>
    <row r="168" spans="1:9" x14ac:dyDescent="0.25">
      <c r="A168" s="46" t="s">
        <v>90</v>
      </c>
      <c r="B168" s="47" t="s">
        <v>127</v>
      </c>
      <c r="C168" s="48" t="s">
        <v>99</v>
      </c>
      <c r="D168" s="29">
        <v>139</v>
      </c>
      <c r="E168" s="29">
        <v>139</v>
      </c>
      <c r="F168" s="29">
        <v>11.52</v>
      </c>
      <c r="G168" s="29">
        <v>101.68</v>
      </c>
      <c r="H168" s="29">
        <v>34.56</v>
      </c>
      <c r="I168" s="29">
        <v>2.76</v>
      </c>
    </row>
    <row r="169" spans="1:9" x14ac:dyDescent="0.25">
      <c r="A169" s="46" t="s">
        <v>90</v>
      </c>
      <c r="B169" s="47" t="s">
        <v>127</v>
      </c>
      <c r="C169" s="48" t="s">
        <v>100</v>
      </c>
      <c r="D169" s="29">
        <v>257</v>
      </c>
      <c r="E169" s="29">
        <v>257</v>
      </c>
      <c r="F169" s="29">
        <v>17.16</v>
      </c>
      <c r="G169" s="29">
        <v>154.44</v>
      </c>
      <c r="H169" s="29">
        <v>51.48</v>
      </c>
      <c r="I169" s="29">
        <v>51.08</v>
      </c>
    </row>
    <row r="170" spans="1:9" x14ac:dyDescent="0.25">
      <c r="A170" s="46" t="s">
        <v>90</v>
      </c>
      <c r="B170" s="47" t="s">
        <v>127</v>
      </c>
      <c r="C170" s="48" t="s">
        <v>100</v>
      </c>
      <c r="D170" s="29">
        <v>684</v>
      </c>
      <c r="E170" s="29">
        <v>684</v>
      </c>
      <c r="F170" s="29">
        <v>68.44</v>
      </c>
      <c r="G170" s="29">
        <v>615.96</v>
      </c>
      <c r="H170" s="29">
        <v>205.32</v>
      </c>
      <c r="I170" s="29">
        <v>-137.28</v>
      </c>
    </row>
    <row r="171" spans="1:9" x14ac:dyDescent="0.25">
      <c r="A171" s="46" t="s">
        <v>90</v>
      </c>
      <c r="B171" s="47" t="s">
        <v>127</v>
      </c>
      <c r="C171" s="48" t="s">
        <v>101</v>
      </c>
      <c r="D171" s="29">
        <v>56</v>
      </c>
      <c r="E171" s="29">
        <v>56</v>
      </c>
      <c r="F171" s="29">
        <v>3.76</v>
      </c>
      <c r="G171" s="29">
        <v>33.840000000000003</v>
      </c>
      <c r="H171" s="29">
        <v>11.28</v>
      </c>
      <c r="I171" s="29">
        <v>10.88</v>
      </c>
    </row>
    <row r="172" spans="1:9" x14ac:dyDescent="0.25">
      <c r="A172" s="46" t="s">
        <v>90</v>
      </c>
      <c r="B172" s="47" t="s">
        <v>127</v>
      </c>
      <c r="C172" s="48" t="s">
        <v>101</v>
      </c>
      <c r="D172" s="29">
        <v>122</v>
      </c>
      <c r="E172" s="29">
        <v>122</v>
      </c>
      <c r="F172" s="29">
        <v>11.32</v>
      </c>
      <c r="G172" s="29">
        <v>101.87</v>
      </c>
      <c r="H172" s="29">
        <v>33.96</v>
      </c>
      <c r="I172" s="29">
        <v>-13.83</v>
      </c>
    </row>
    <row r="173" spans="1:9" x14ac:dyDescent="0.25">
      <c r="A173" s="46" t="s">
        <v>90</v>
      </c>
      <c r="B173" s="47" t="s">
        <v>127</v>
      </c>
      <c r="C173" s="48" t="s">
        <v>105</v>
      </c>
      <c r="D173" s="29">
        <v>7</v>
      </c>
      <c r="E173" s="29">
        <v>7</v>
      </c>
      <c r="F173" s="29">
        <v>2.2999999999999998</v>
      </c>
      <c r="G173" s="29">
        <v>11.5</v>
      </c>
      <c r="H173" s="29">
        <v>0</v>
      </c>
      <c r="I173" s="29">
        <v>-4.5</v>
      </c>
    </row>
    <row r="174" spans="1:9" x14ac:dyDescent="0.25">
      <c r="A174" s="46" t="s">
        <v>90</v>
      </c>
      <c r="B174" s="47" t="s">
        <v>127</v>
      </c>
      <c r="C174" s="48" t="s">
        <v>105</v>
      </c>
      <c r="D174" s="29">
        <v>14</v>
      </c>
      <c r="E174" s="29">
        <v>14</v>
      </c>
      <c r="F174" s="29">
        <v>4.5999999999999996</v>
      </c>
      <c r="G174" s="29">
        <v>23</v>
      </c>
      <c r="H174" s="29">
        <v>0</v>
      </c>
      <c r="I174" s="29">
        <v>-9</v>
      </c>
    </row>
    <row r="175" spans="1:9" x14ac:dyDescent="0.25">
      <c r="A175" s="46" t="s">
        <v>90</v>
      </c>
      <c r="B175" s="47" t="s">
        <v>127</v>
      </c>
      <c r="C175" s="48" t="s">
        <v>106</v>
      </c>
      <c r="D175" s="29">
        <v>2000</v>
      </c>
      <c r="E175" s="29">
        <v>2000</v>
      </c>
      <c r="F175" s="29">
        <v>626.24</v>
      </c>
      <c r="G175" s="29">
        <v>4090.1</v>
      </c>
      <c r="H175" s="29">
        <v>2150.9499999999998</v>
      </c>
      <c r="I175" s="29">
        <v>-4241.05</v>
      </c>
    </row>
    <row r="176" spans="1:9" x14ac:dyDescent="0.25">
      <c r="A176" s="46" t="s">
        <v>90</v>
      </c>
      <c r="B176" s="47" t="s">
        <v>127</v>
      </c>
      <c r="C176" s="48" t="s">
        <v>108</v>
      </c>
      <c r="D176" s="29">
        <v>500</v>
      </c>
      <c r="E176" s="29">
        <v>500</v>
      </c>
      <c r="F176" s="29">
        <v>0</v>
      </c>
      <c r="G176" s="29">
        <v>450</v>
      </c>
      <c r="H176" s="29">
        <v>0</v>
      </c>
      <c r="I176" s="29">
        <v>50</v>
      </c>
    </row>
    <row r="177" spans="1:9" x14ac:dyDescent="0.25">
      <c r="A177" s="46" t="s">
        <v>90</v>
      </c>
      <c r="B177" s="47" t="s">
        <v>127</v>
      </c>
      <c r="C177" s="48" t="s">
        <v>125</v>
      </c>
      <c r="D177" s="29">
        <v>600</v>
      </c>
      <c r="E177" s="29">
        <v>600</v>
      </c>
      <c r="F177" s="29">
        <v>0</v>
      </c>
      <c r="G177" s="29">
        <v>0</v>
      </c>
      <c r="H177" s="29">
        <v>300</v>
      </c>
      <c r="I177" s="29">
        <v>300</v>
      </c>
    </row>
    <row r="178" spans="1:9" x14ac:dyDescent="0.25">
      <c r="A178" s="46" t="s">
        <v>90</v>
      </c>
      <c r="B178" s="47" t="s">
        <v>127</v>
      </c>
      <c r="C178" s="48" t="s">
        <v>111</v>
      </c>
      <c r="D178" s="29">
        <v>3000</v>
      </c>
      <c r="E178" s="29">
        <v>3000</v>
      </c>
      <c r="F178" s="29">
        <v>0</v>
      </c>
      <c r="G178" s="29">
        <v>743.65</v>
      </c>
      <c r="H178" s="29">
        <v>2056.35</v>
      </c>
      <c r="I178" s="29">
        <v>200</v>
      </c>
    </row>
    <row r="179" spans="1:9" x14ac:dyDescent="0.25">
      <c r="A179" s="46" t="s">
        <v>90</v>
      </c>
      <c r="B179" s="47" t="s">
        <v>127</v>
      </c>
      <c r="C179" s="48" t="s">
        <v>114</v>
      </c>
      <c r="D179" s="29">
        <v>15000</v>
      </c>
      <c r="E179" s="29">
        <v>15000</v>
      </c>
      <c r="F179" s="29">
        <v>0</v>
      </c>
      <c r="G179" s="29">
        <v>10634.73</v>
      </c>
      <c r="H179" s="29">
        <v>0</v>
      </c>
      <c r="I179" s="29">
        <v>4365.2700000000004</v>
      </c>
    </row>
    <row r="180" spans="1:9" x14ac:dyDescent="0.25">
      <c r="A180" s="46" t="s">
        <v>90</v>
      </c>
      <c r="B180" s="47" t="s">
        <v>127</v>
      </c>
      <c r="C180" s="48" t="s">
        <v>116</v>
      </c>
      <c r="D180" s="29">
        <v>2000</v>
      </c>
      <c r="E180" s="29">
        <v>2000</v>
      </c>
      <c r="F180" s="29">
        <v>0</v>
      </c>
      <c r="G180" s="29">
        <v>1008.84</v>
      </c>
      <c r="H180" s="29">
        <v>2579.35</v>
      </c>
      <c r="I180" s="29">
        <v>-1588.19</v>
      </c>
    </row>
    <row r="181" spans="1:9" x14ac:dyDescent="0.25">
      <c r="A181" s="46" t="s">
        <v>90</v>
      </c>
      <c r="B181" s="47" t="s">
        <v>128</v>
      </c>
      <c r="C181" s="48" t="s">
        <v>93</v>
      </c>
      <c r="D181" s="29">
        <v>0</v>
      </c>
      <c r="E181" s="29">
        <v>0</v>
      </c>
      <c r="F181" s="29">
        <v>0</v>
      </c>
      <c r="G181" s="29">
        <v>0</v>
      </c>
      <c r="H181" s="29">
        <v>958.83</v>
      </c>
      <c r="I181" s="29">
        <v>-958.83</v>
      </c>
    </row>
    <row r="182" spans="1:9" x14ac:dyDescent="0.25">
      <c r="A182" s="46" t="s">
        <v>90</v>
      </c>
      <c r="B182" s="47" t="s">
        <v>128</v>
      </c>
      <c r="C182" s="48" t="s">
        <v>94</v>
      </c>
      <c r="D182" s="29">
        <v>0</v>
      </c>
      <c r="E182" s="29">
        <v>0</v>
      </c>
      <c r="F182" s="29">
        <v>0</v>
      </c>
      <c r="G182" s="29">
        <v>0</v>
      </c>
      <c r="H182" s="29">
        <v>174.02</v>
      </c>
      <c r="I182" s="29">
        <v>-174.02</v>
      </c>
    </row>
    <row r="183" spans="1:9" x14ac:dyDescent="0.25">
      <c r="A183" s="46" t="s">
        <v>90</v>
      </c>
      <c r="B183" s="47" t="s">
        <v>128</v>
      </c>
      <c r="C183" s="48" t="s">
        <v>95</v>
      </c>
      <c r="D183" s="29">
        <v>0</v>
      </c>
      <c r="E183" s="29">
        <v>0</v>
      </c>
      <c r="F183" s="29">
        <v>0</v>
      </c>
      <c r="G183" s="29">
        <v>0</v>
      </c>
      <c r="H183" s="29">
        <v>19.18</v>
      </c>
      <c r="I183" s="29">
        <v>-19.18</v>
      </c>
    </row>
    <row r="184" spans="1:9" x14ac:dyDescent="0.25">
      <c r="A184" s="46" t="s">
        <v>90</v>
      </c>
      <c r="B184" s="47" t="s">
        <v>128</v>
      </c>
      <c r="C184" s="48" t="s">
        <v>96</v>
      </c>
      <c r="D184" s="29">
        <v>0</v>
      </c>
      <c r="E184" s="29">
        <v>0</v>
      </c>
      <c r="F184" s="29">
        <v>0</v>
      </c>
      <c r="G184" s="29">
        <v>0</v>
      </c>
      <c r="H184" s="29">
        <v>59.44</v>
      </c>
      <c r="I184" s="29">
        <v>-59.44</v>
      </c>
    </row>
    <row r="185" spans="1:9" x14ac:dyDescent="0.25">
      <c r="A185" s="46" t="s">
        <v>90</v>
      </c>
      <c r="B185" s="47" t="s">
        <v>128</v>
      </c>
      <c r="C185" s="48" t="s">
        <v>97</v>
      </c>
      <c r="D185" s="29">
        <v>0</v>
      </c>
      <c r="E185" s="29">
        <v>0</v>
      </c>
      <c r="F185" s="29">
        <v>0</v>
      </c>
      <c r="G185" s="29">
        <v>0</v>
      </c>
      <c r="H185" s="29">
        <v>13.9</v>
      </c>
      <c r="I185" s="29">
        <v>-13.9</v>
      </c>
    </row>
    <row r="186" spans="1:9" x14ac:dyDescent="0.25">
      <c r="A186" s="46" t="s">
        <v>90</v>
      </c>
      <c r="B186" s="47" t="s">
        <v>128</v>
      </c>
      <c r="C186" s="48" t="s">
        <v>108</v>
      </c>
      <c r="D186" s="29">
        <v>0</v>
      </c>
      <c r="E186" s="29">
        <v>0</v>
      </c>
      <c r="F186" s="29">
        <v>0</v>
      </c>
      <c r="G186" s="29">
        <v>59</v>
      </c>
      <c r="H186" s="29">
        <v>0</v>
      </c>
      <c r="I186" s="29">
        <v>-59</v>
      </c>
    </row>
    <row r="187" spans="1:9" x14ac:dyDescent="0.25">
      <c r="A187" s="46" t="s">
        <v>90</v>
      </c>
      <c r="B187" s="47" t="s">
        <v>128</v>
      </c>
      <c r="C187" s="48" t="s">
        <v>129</v>
      </c>
      <c r="D187" s="29">
        <v>6500</v>
      </c>
      <c r="E187" s="29">
        <v>6500</v>
      </c>
      <c r="F187" s="29">
        <v>0</v>
      </c>
      <c r="G187" s="29">
        <v>454.98</v>
      </c>
      <c r="H187" s="29">
        <v>6045.02</v>
      </c>
      <c r="I187" s="29">
        <v>0</v>
      </c>
    </row>
    <row r="188" spans="1:9" x14ac:dyDescent="0.25">
      <c r="A188" s="46" t="s">
        <v>90</v>
      </c>
      <c r="B188" s="47" t="s">
        <v>128</v>
      </c>
      <c r="C188" s="48" t="s">
        <v>130</v>
      </c>
      <c r="D188" s="29">
        <v>100000</v>
      </c>
      <c r="E188" s="29">
        <v>100000</v>
      </c>
      <c r="F188" s="29">
        <v>0</v>
      </c>
      <c r="G188" s="29">
        <v>0</v>
      </c>
      <c r="H188" s="29">
        <v>0</v>
      </c>
      <c r="I188" s="29">
        <v>100000</v>
      </c>
    </row>
    <row r="189" spans="1:9" x14ac:dyDescent="0.25">
      <c r="A189" s="46" t="s">
        <v>90</v>
      </c>
      <c r="B189" s="47" t="s">
        <v>128</v>
      </c>
      <c r="C189" s="48" t="s">
        <v>131</v>
      </c>
      <c r="D189" s="29">
        <v>5000</v>
      </c>
      <c r="E189" s="29">
        <v>5000</v>
      </c>
      <c r="F189" s="29">
        <v>0</v>
      </c>
      <c r="G189" s="29">
        <v>1488.34</v>
      </c>
      <c r="H189" s="29">
        <v>3611.66</v>
      </c>
      <c r="I189" s="29">
        <v>-100</v>
      </c>
    </row>
    <row r="190" spans="1:9" x14ac:dyDescent="0.25">
      <c r="A190" s="46" t="s">
        <v>90</v>
      </c>
      <c r="B190" s="47" t="s">
        <v>128</v>
      </c>
      <c r="C190" s="48" t="s">
        <v>132</v>
      </c>
      <c r="D190" s="29">
        <v>31000</v>
      </c>
      <c r="E190" s="29">
        <v>31000</v>
      </c>
      <c r="F190" s="29">
        <v>1212.33</v>
      </c>
      <c r="G190" s="29">
        <v>15398.25</v>
      </c>
      <c r="H190" s="29">
        <v>15601.75</v>
      </c>
      <c r="I190" s="29">
        <v>0</v>
      </c>
    </row>
    <row r="191" spans="1:9" x14ac:dyDescent="0.25">
      <c r="A191" s="46" t="s">
        <v>90</v>
      </c>
      <c r="B191" s="47" t="s">
        <v>128</v>
      </c>
      <c r="C191" s="48" t="s">
        <v>133</v>
      </c>
      <c r="D191" s="29">
        <v>25000</v>
      </c>
      <c r="E191" s="29">
        <v>25000</v>
      </c>
      <c r="F191" s="29">
        <v>454.51</v>
      </c>
      <c r="G191" s="29">
        <v>1165.79</v>
      </c>
      <c r="H191" s="29">
        <v>23834.21</v>
      </c>
      <c r="I191" s="29">
        <v>0</v>
      </c>
    </row>
    <row r="192" spans="1:9" x14ac:dyDescent="0.25">
      <c r="A192" s="46" t="s">
        <v>90</v>
      </c>
      <c r="B192" s="47" t="s">
        <v>128</v>
      </c>
      <c r="C192" s="48" t="s">
        <v>134</v>
      </c>
      <c r="D192" s="29">
        <v>10000</v>
      </c>
      <c r="E192" s="29">
        <v>10000</v>
      </c>
      <c r="F192" s="29">
        <v>380.28</v>
      </c>
      <c r="G192" s="29">
        <v>2980.43</v>
      </c>
      <c r="H192" s="29">
        <v>7019.57</v>
      </c>
      <c r="I192" s="29">
        <v>0</v>
      </c>
    </row>
    <row r="193" spans="1:9" x14ac:dyDescent="0.25">
      <c r="A193" s="46" t="s">
        <v>90</v>
      </c>
      <c r="B193" s="47" t="s">
        <v>128</v>
      </c>
      <c r="C193" s="48" t="s">
        <v>135</v>
      </c>
      <c r="D193" s="29">
        <v>2000</v>
      </c>
      <c r="E193" s="29">
        <v>2000</v>
      </c>
      <c r="F193" s="29">
        <v>202.18</v>
      </c>
      <c r="G193" s="29">
        <v>746.22</v>
      </c>
      <c r="H193" s="29">
        <v>3253.78</v>
      </c>
      <c r="I193" s="29">
        <v>-2000</v>
      </c>
    </row>
    <row r="194" spans="1:9" x14ac:dyDescent="0.25">
      <c r="A194" s="46" t="s">
        <v>90</v>
      </c>
      <c r="B194" s="47" t="s">
        <v>128</v>
      </c>
      <c r="C194" s="48" t="s">
        <v>136</v>
      </c>
      <c r="D194" s="29">
        <v>40000</v>
      </c>
      <c r="E194" s="29">
        <v>40000</v>
      </c>
      <c r="F194" s="29">
        <v>0</v>
      </c>
      <c r="G194" s="29">
        <v>0</v>
      </c>
      <c r="H194" s="29">
        <v>0</v>
      </c>
      <c r="I194" s="29">
        <v>40000</v>
      </c>
    </row>
    <row r="195" spans="1:9" x14ac:dyDescent="0.25">
      <c r="A195" s="46" t="s">
        <v>90</v>
      </c>
      <c r="B195" s="47" t="s">
        <v>128</v>
      </c>
      <c r="C195" s="48" t="s">
        <v>137</v>
      </c>
      <c r="D195" s="29">
        <v>12000</v>
      </c>
      <c r="E195" s="29">
        <v>12000</v>
      </c>
      <c r="F195" s="29">
        <v>0</v>
      </c>
      <c r="G195" s="29">
        <v>6148.88</v>
      </c>
      <c r="H195" s="29">
        <v>3945.04</v>
      </c>
      <c r="I195" s="29">
        <v>1906.08</v>
      </c>
    </row>
    <row r="196" spans="1:9" x14ac:dyDescent="0.25">
      <c r="A196" s="46" t="s">
        <v>90</v>
      </c>
      <c r="B196" s="47" t="s">
        <v>128</v>
      </c>
      <c r="C196" s="48" t="s">
        <v>138</v>
      </c>
      <c r="D196" s="29">
        <v>45000</v>
      </c>
      <c r="E196" s="29">
        <v>45000</v>
      </c>
      <c r="F196" s="29">
        <v>0</v>
      </c>
      <c r="G196" s="29">
        <v>34422</v>
      </c>
      <c r="H196" s="29">
        <v>0</v>
      </c>
      <c r="I196" s="29">
        <v>10578</v>
      </c>
    </row>
    <row r="197" spans="1:9" x14ac:dyDescent="0.25">
      <c r="A197" s="46" t="s">
        <v>90</v>
      </c>
      <c r="B197" s="47" t="s">
        <v>128</v>
      </c>
      <c r="C197" s="48" t="s">
        <v>116</v>
      </c>
      <c r="D197" s="29">
        <v>20000</v>
      </c>
      <c r="E197" s="29">
        <v>20000</v>
      </c>
      <c r="F197" s="29">
        <v>0</v>
      </c>
      <c r="G197" s="29">
        <v>6071.08</v>
      </c>
      <c r="H197" s="29">
        <v>4069.62</v>
      </c>
      <c r="I197" s="29">
        <v>9859.2999999999993</v>
      </c>
    </row>
    <row r="198" spans="1:9" x14ac:dyDescent="0.25">
      <c r="A198" s="46" t="s">
        <v>90</v>
      </c>
      <c r="B198" s="47" t="s">
        <v>128</v>
      </c>
      <c r="C198" s="48" t="s">
        <v>139</v>
      </c>
      <c r="D198" s="29">
        <v>7000</v>
      </c>
      <c r="E198" s="29">
        <v>7000</v>
      </c>
      <c r="F198" s="29">
        <v>0</v>
      </c>
      <c r="G198" s="29">
        <v>1700.35</v>
      </c>
      <c r="H198" s="29">
        <v>0</v>
      </c>
      <c r="I198" s="29">
        <v>5299.65</v>
      </c>
    </row>
    <row r="199" spans="1:9" x14ac:dyDescent="0.25">
      <c r="A199" s="46" t="s">
        <v>90</v>
      </c>
      <c r="B199" s="47" t="s">
        <v>213</v>
      </c>
      <c r="C199" s="48" t="s">
        <v>215</v>
      </c>
      <c r="D199" s="29">
        <v>0</v>
      </c>
      <c r="E199" s="29">
        <v>0</v>
      </c>
      <c r="F199" s="29">
        <v>0</v>
      </c>
      <c r="G199" s="29">
        <v>1632.07</v>
      </c>
      <c r="H199" s="29">
        <v>0</v>
      </c>
      <c r="I199" s="29">
        <v>-1632.07</v>
      </c>
    </row>
    <row r="200" spans="1:9" x14ac:dyDescent="0.25">
      <c r="A200" s="46" t="s">
        <v>90</v>
      </c>
      <c r="B200" s="47" t="s">
        <v>140</v>
      </c>
      <c r="C200" s="48" t="s">
        <v>92</v>
      </c>
      <c r="D200" s="29">
        <v>13072</v>
      </c>
      <c r="E200" s="29">
        <v>13072</v>
      </c>
      <c r="F200" s="29">
        <v>1089.3399999999999</v>
      </c>
      <c r="G200" s="29">
        <v>9804.06</v>
      </c>
      <c r="H200" s="29">
        <v>3268.06</v>
      </c>
      <c r="I200" s="29">
        <v>-0.12</v>
      </c>
    </row>
    <row r="201" spans="1:9" x14ac:dyDescent="0.25">
      <c r="A201" s="46" t="s">
        <v>90</v>
      </c>
      <c r="B201" s="47" t="s">
        <v>140</v>
      </c>
      <c r="C201" s="48" t="s">
        <v>94</v>
      </c>
      <c r="D201" s="29">
        <v>2353</v>
      </c>
      <c r="E201" s="29">
        <v>2353</v>
      </c>
      <c r="F201" s="29">
        <v>197.72</v>
      </c>
      <c r="G201" s="29">
        <v>1779.48</v>
      </c>
      <c r="H201" s="29">
        <v>593.16999999999996</v>
      </c>
      <c r="I201" s="29">
        <v>-19.649999999999999</v>
      </c>
    </row>
    <row r="202" spans="1:9" x14ac:dyDescent="0.25">
      <c r="A202" s="46" t="s">
        <v>90</v>
      </c>
      <c r="B202" s="47" t="s">
        <v>140</v>
      </c>
      <c r="C202" s="48" t="s">
        <v>95</v>
      </c>
      <c r="D202" s="29">
        <v>263</v>
      </c>
      <c r="E202" s="29">
        <v>263</v>
      </c>
      <c r="F202" s="29">
        <v>21.8</v>
      </c>
      <c r="G202" s="29">
        <v>196.2</v>
      </c>
      <c r="H202" s="29">
        <v>65.39</v>
      </c>
      <c r="I202" s="29">
        <v>1.41</v>
      </c>
    </row>
    <row r="203" spans="1:9" x14ac:dyDescent="0.25">
      <c r="A203" s="46" t="s">
        <v>90</v>
      </c>
      <c r="B203" s="47" t="s">
        <v>140</v>
      </c>
      <c r="C203" s="48" t="s">
        <v>96</v>
      </c>
      <c r="D203" s="29">
        <v>816</v>
      </c>
      <c r="E203" s="29">
        <v>816</v>
      </c>
      <c r="F203" s="29">
        <v>67.540000000000006</v>
      </c>
      <c r="G203" s="29">
        <v>607.86</v>
      </c>
      <c r="H203" s="29">
        <v>202.62</v>
      </c>
      <c r="I203" s="29">
        <v>5.52</v>
      </c>
    </row>
    <row r="204" spans="1:9" x14ac:dyDescent="0.25">
      <c r="A204" s="46" t="s">
        <v>90</v>
      </c>
      <c r="B204" s="47" t="s">
        <v>140</v>
      </c>
      <c r="C204" s="48" t="s">
        <v>97</v>
      </c>
      <c r="D204" s="29">
        <v>191</v>
      </c>
      <c r="E204" s="29">
        <v>191</v>
      </c>
      <c r="F204" s="29">
        <v>15.8</v>
      </c>
      <c r="G204" s="29">
        <v>142.19999999999999</v>
      </c>
      <c r="H204" s="29">
        <v>47.4</v>
      </c>
      <c r="I204" s="29">
        <v>1.4</v>
      </c>
    </row>
    <row r="205" spans="1:9" x14ac:dyDescent="0.25">
      <c r="A205" s="46" t="s">
        <v>90</v>
      </c>
      <c r="B205" s="47" t="s">
        <v>140</v>
      </c>
      <c r="C205" s="48" t="s">
        <v>98</v>
      </c>
      <c r="D205" s="29">
        <v>2207</v>
      </c>
      <c r="E205" s="29">
        <v>2207</v>
      </c>
      <c r="F205" s="29">
        <v>206.96</v>
      </c>
      <c r="G205" s="29">
        <v>1834.68</v>
      </c>
      <c r="H205" s="29">
        <v>620.88</v>
      </c>
      <c r="I205" s="29">
        <v>-248.56</v>
      </c>
    </row>
    <row r="206" spans="1:9" x14ac:dyDescent="0.25">
      <c r="A206" s="46" t="s">
        <v>90</v>
      </c>
      <c r="B206" s="47" t="s">
        <v>140</v>
      </c>
      <c r="C206" s="48" t="s">
        <v>99</v>
      </c>
      <c r="D206" s="29">
        <v>37</v>
      </c>
      <c r="E206" s="29">
        <v>37</v>
      </c>
      <c r="F206" s="29">
        <v>2.88</v>
      </c>
      <c r="G206" s="29">
        <v>25.44</v>
      </c>
      <c r="H206" s="29">
        <v>8.64</v>
      </c>
      <c r="I206" s="29">
        <v>2.92</v>
      </c>
    </row>
    <row r="207" spans="1:9" x14ac:dyDescent="0.25">
      <c r="A207" s="46" t="s">
        <v>90</v>
      </c>
      <c r="B207" s="47" t="s">
        <v>140</v>
      </c>
      <c r="C207" s="48" t="s">
        <v>100</v>
      </c>
      <c r="D207" s="29">
        <v>132</v>
      </c>
      <c r="E207" s="29">
        <v>132</v>
      </c>
      <c r="F207" s="29">
        <v>11.44</v>
      </c>
      <c r="G207" s="29">
        <v>102.96</v>
      </c>
      <c r="H207" s="29">
        <v>34.32</v>
      </c>
      <c r="I207" s="29">
        <v>-5.28</v>
      </c>
    </row>
    <row r="208" spans="1:9" x14ac:dyDescent="0.25">
      <c r="A208" s="46" t="s">
        <v>90</v>
      </c>
      <c r="B208" s="47" t="s">
        <v>140</v>
      </c>
      <c r="C208" s="48" t="s">
        <v>101</v>
      </c>
      <c r="D208" s="29">
        <v>29</v>
      </c>
      <c r="E208" s="29">
        <v>29</v>
      </c>
      <c r="F208" s="29">
        <v>2.52</v>
      </c>
      <c r="G208" s="29">
        <v>22.64</v>
      </c>
      <c r="H208" s="29">
        <v>7.56</v>
      </c>
      <c r="I208" s="29">
        <v>-1.2</v>
      </c>
    </row>
    <row r="209" spans="1:9" x14ac:dyDescent="0.25">
      <c r="A209" s="46" t="s">
        <v>90</v>
      </c>
      <c r="B209" s="47" t="s">
        <v>140</v>
      </c>
      <c r="C209" s="48" t="s">
        <v>105</v>
      </c>
      <c r="D209" s="29">
        <v>4</v>
      </c>
      <c r="E209" s="29">
        <v>4</v>
      </c>
      <c r="F209" s="29">
        <v>1.1499999999999999</v>
      </c>
      <c r="G209" s="29">
        <v>5.75</v>
      </c>
      <c r="H209" s="29">
        <v>0</v>
      </c>
      <c r="I209" s="29">
        <v>-1.75</v>
      </c>
    </row>
    <row r="210" spans="1:9" x14ac:dyDescent="0.25">
      <c r="A210" s="46" t="s">
        <v>90</v>
      </c>
      <c r="B210" s="47" t="s">
        <v>140</v>
      </c>
      <c r="C210" s="48" t="s">
        <v>108</v>
      </c>
      <c r="D210" s="29">
        <v>300</v>
      </c>
      <c r="E210" s="29">
        <v>300</v>
      </c>
      <c r="F210" s="29">
        <v>0</v>
      </c>
      <c r="G210" s="29">
        <v>216.21</v>
      </c>
      <c r="H210" s="29">
        <v>0</v>
      </c>
      <c r="I210" s="29">
        <v>83.79</v>
      </c>
    </row>
    <row r="211" spans="1:9" x14ac:dyDescent="0.25">
      <c r="A211" s="46" t="s">
        <v>90</v>
      </c>
      <c r="B211" s="47" t="s">
        <v>140</v>
      </c>
      <c r="C211" s="48" t="s">
        <v>141</v>
      </c>
      <c r="D211" s="29">
        <v>15000</v>
      </c>
      <c r="E211" s="29">
        <v>15000</v>
      </c>
      <c r="F211" s="29">
        <v>14601.3</v>
      </c>
      <c r="G211" s="29">
        <v>50084.1</v>
      </c>
      <c r="H211" s="29">
        <v>0</v>
      </c>
      <c r="I211" s="29">
        <v>-35084.1</v>
      </c>
    </row>
    <row r="212" spans="1:9" x14ac:dyDescent="0.25">
      <c r="A212" s="46" t="s">
        <v>90</v>
      </c>
      <c r="B212" s="47" t="s">
        <v>140</v>
      </c>
      <c r="C212" s="48" t="s">
        <v>116</v>
      </c>
      <c r="D212" s="29">
        <v>0</v>
      </c>
      <c r="E212" s="29">
        <v>0</v>
      </c>
      <c r="F212" s="29">
        <v>0</v>
      </c>
      <c r="G212" s="29">
        <v>212.63</v>
      </c>
      <c r="H212" s="29">
        <v>0</v>
      </c>
      <c r="I212" s="29">
        <v>-212.63</v>
      </c>
    </row>
    <row r="213" spans="1:9" x14ac:dyDescent="0.25">
      <c r="A213" s="46" t="s">
        <v>142</v>
      </c>
      <c r="B213" s="47" t="s">
        <v>140</v>
      </c>
      <c r="C213" s="48" t="s">
        <v>141</v>
      </c>
      <c r="D213" s="29">
        <v>62713</v>
      </c>
      <c r="E213" s="29">
        <v>62713</v>
      </c>
      <c r="F213" s="29">
        <v>-5196.33</v>
      </c>
      <c r="G213" s="29">
        <v>9444.42</v>
      </c>
      <c r="H213" s="29">
        <v>0</v>
      </c>
      <c r="I213" s="29">
        <v>53268.58</v>
      </c>
    </row>
    <row r="214" spans="1:9" x14ac:dyDescent="0.25">
      <c r="A214" s="46" t="s">
        <v>143</v>
      </c>
      <c r="B214" s="47" t="s">
        <v>91</v>
      </c>
      <c r="C214" s="48" t="s">
        <v>116</v>
      </c>
      <c r="D214" s="29">
        <v>2200</v>
      </c>
      <c r="E214" s="29">
        <v>2200</v>
      </c>
      <c r="F214" s="29">
        <v>0</v>
      </c>
      <c r="G214" s="29">
        <v>0</v>
      </c>
      <c r="H214" s="29">
        <v>0</v>
      </c>
      <c r="I214" s="29">
        <v>2200</v>
      </c>
    </row>
    <row r="215" spans="1:9" x14ac:dyDescent="0.25">
      <c r="A215" s="46" t="s">
        <v>143</v>
      </c>
      <c r="B215" s="47" t="s">
        <v>196</v>
      </c>
      <c r="C215" s="48" t="s">
        <v>107</v>
      </c>
      <c r="D215" s="29">
        <v>0</v>
      </c>
      <c r="E215" s="29">
        <v>0</v>
      </c>
      <c r="F215" s="29">
        <v>0</v>
      </c>
      <c r="G215" s="29">
        <v>179.55</v>
      </c>
      <c r="H215" s="29">
        <v>545.45000000000005</v>
      </c>
      <c r="I215" s="29">
        <v>-725</v>
      </c>
    </row>
    <row r="216" spans="1:9" x14ac:dyDescent="0.25">
      <c r="A216" s="46" t="s">
        <v>143</v>
      </c>
      <c r="B216" s="47" t="s">
        <v>196</v>
      </c>
      <c r="C216" s="48" t="s">
        <v>116</v>
      </c>
      <c r="D216" s="29">
        <v>0</v>
      </c>
      <c r="E216" s="29">
        <v>0</v>
      </c>
      <c r="F216" s="29">
        <v>0</v>
      </c>
      <c r="G216" s="29">
        <v>315.82</v>
      </c>
      <c r="H216" s="29">
        <v>262.32</v>
      </c>
      <c r="I216" s="29">
        <v>-578.14</v>
      </c>
    </row>
    <row r="217" spans="1:9" x14ac:dyDescent="0.25">
      <c r="A217" s="46" t="s">
        <v>204</v>
      </c>
      <c r="B217" s="47" t="s">
        <v>196</v>
      </c>
      <c r="C217" s="48" t="s">
        <v>107</v>
      </c>
      <c r="D217" s="29">
        <v>0</v>
      </c>
      <c r="E217" s="29">
        <v>0</v>
      </c>
      <c r="F217" s="29">
        <v>0</v>
      </c>
      <c r="G217" s="29">
        <v>130</v>
      </c>
      <c r="H217" s="29">
        <v>182</v>
      </c>
      <c r="I217" s="29">
        <v>-312</v>
      </c>
    </row>
    <row r="218" spans="1:9" x14ac:dyDescent="0.25">
      <c r="A218" s="46" t="s">
        <v>212</v>
      </c>
      <c r="B218" s="47" t="s">
        <v>196</v>
      </c>
      <c r="C218" s="48" t="s">
        <v>116</v>
      </c>
      <c r="D218" s="29">
        <v>0</v>
      </c>
      <c r="E218" s="29">
        <v>0</v>
      </c>
      <c r="F218" s="29">
        <v>0</v>
      </c>
      <c r="G218" s="29">
        <v>102.17</v>
      </c>
      <c r="H218" s="29">
        <v>125.77</v>
      </c>
      <c r="I218" s="29">
        <v>-227.94</v>
      </c>
    </row>
    <row r="219" spans="1:9" x14ac:dyDescent="0.25">
      <c r="A219" s="46" t="s">
        <v>195</v>
      </c>
      <c r="B219" s="47" t="s">
        <v>196</v>
      </c>
      <c r="C219" s="48" t="s">
        <v>107</v>
      </c>
      <c r="D219" s="29">
        <v>0</v>
      </c>
      <c r="E219" s="29">
        <v>0</v>
      </c>
      <c r="F219" s="29">
        <v>0</v>
      </c>
      <c r="G219" s="29">
        <v>360</v>
      </c>
      <c r="H219" s="29">
        <v>0</v>
      </c>
      <c r="I219" s="29">
        <v>-360</v>
      </c>
    </row>
    <row r="220" spans="1:9" x14ac:dyDescent="0.25">
      <c r="A220" s="46" t="s">
        <v>195</v>
      </c>
      <c r="B220" s="47" t="s">
        <v>196</v>
      </c>
      <c r="C220" s="48" t="s">
        <v>116</v>
      </c>
      <c r="D220" s="29">
        <v>0</v>
      </c>
      <c r="E220" s="29">
        <v>0</v>
      </c>
      <c r="F220" s="29">
        <v>0</v>
      </c>
      <c r="G220" s="29">
        <v>1003.86</v>
      </c>
      <c r="H220" s="29">
        <v>0</v>
      </c>
      <c r="I220" s="29">
        <v>-1003.86</v>
      </c>
    </row>
    <row r="221" spans="1:9" x14ac:dyDescent="0.25">
      <c r="A221" s="46" t="s">
        <v>208</v>
      </c>
      <c r="B221" s="47" t="s">
        <v>196</v>
      </c>
      <c r="C221" s="48" t="s">
        <v>107</v>
      </c>
      <c r="D221" s="29">
        <v>0</v>
      </c>
      <c r="E221" s="29">
        <v>0</v>
      </c>
      <c r="F221" s="29">
        <v>0</v>
      </c>
      <c r="G221" s="29">
        <v>311.17</v>
      </c>
      <c r="H221" s="29">
        <v>0</v>
      </c>
      <c r="I221" s="29">
        <v>-311.17</v>
      </c>
    </row>
    <row r="222" spans="1:9" x14ac:dyDescent="0.25">
      <c r="A222" s="46" t="s">
        <v>144</v>
      </c>
      <c r="B222" s="47" t="s">
        <v>91</v>
      </c>
      <c r="C222" s="48" t="s">
        <v>92</v>
      </c>
      <c r="D222" s="29">
        <v>40000</v>
      </c>
      <c r="E222" s="29">
        <v>40000</v>
      </c>
      <c r="F222" s="29">
        <v>1665.26</v>
      </c>
      <c r="G222" s="29">
        <v>25811.45</v>
      </c>
      <c r="H222" s="29">
        <v>5828.38</v>
      </c>
      <c r="I222" s="29">
        <v>8360.17</v>
      </c>
    </row>
    <row r="223" spans="1:9" x14ac:dyDescent="0.25">
      <c r="A223" s="46" t="s">
        <v>144</v>
      </c>
      <c r="B223" s="47" t="s">
        <v>91</v>
      </c>
      <c r="C223" s="48" t="s">
        <v>94</v>
      </c>
      <c r="D223" s="29">
        <v>8978</v>
      </c>
      <c r="E223" s="29">
        <v>8978</v>
      </c>
      <c r="F223" s="29">
        <v>302.24</v>
      </c>
      <c r="G223" s="29">
        <v>4684.76</v>
      </c>
      <c r="H223" s="29">
        <v>1057.8399999999999</v>
      </c>
      <c r="I223" s="29">
        <v>3235.4</v>
      </c>
    </row>
    <row r="224" spans="1:9" x14ac:dyDescent="0.25">
      <c r="A224" s="46" t="s">
        <v>144</v>
      </c>
      <c r="B224" s="47" t="s">
        <v>91</v>
      </c>
      <c r="C224" s="48" t="s">
        <v>95</v>
      </c>
      <c r="D224" s="29">
        <v>1000</v>
      </c>
      <c r="E224" s="29">
        <v>1000</v>
      </c>
      <c r="F224" s="29">
        <v>33.299999999999997</v>
      </c>
      <c r="G224" s="29">
        <v>516.21</v>
      </c>
      <c r="H224" s="29">
        <v>116.55</v>
      </c>
      <c r="I224" s="29">
        <v>367.24</v>
      </c>
    </row>
    <row r="225" spans="1:9" x14ac:dyDescent="0.25">
      <c r="A225" s="46" t="s">
        <v>144</v>
      </c>
      <c r="B225" s="47" t="s">
        <v>91</v>
      </c>
      <c r="C225" s="48" t="s">
        <v>96</v>
      </c>
      <c r="D225" s="29">
        <v>2220</v>
      </c>
      <c r="E225" s="29">
        <v>2220</v>
      </c>
      <c r="F225" s="29">
        <v>103.24</v>
      </c>
      <c r="G225" s="29">
        <v>1600.3</v>
      </c>
      <c r="H225" s="29">
        <v>361.34</v>
      </c>
      <c r="I225" s="29">
        <v>258.36</v>
      </c>
    </row>
    <row r="226" spans="1:9" x14ac:dyDescent="0.25">
      <c r="A226" s="46" t="s">
        <v>144</v>
      </c>
      <c r="B226" s="47" t="s">
        <v>91</v>
      </c>
      <c r="C226" s="48" t="s">
        <v>97</v>
      </c>
      <c r="D226" s="29">
        <v>850</v>
      </c>
      <c r="E226" s="29">
        <v>850</v>
      </c>
      <c r="F226" s="29">
        <v>24.14</v>
      </c>
      <c r="G226" s="29">
        <v>374.21</v>
      </c>
      <c r="H226" s="29">
        <v>84.49</v>
      </c>
      <c r="I226" s="29">
        <v>391.3</v>
      </c>
    </row>
    <row r="227" spans="1:9" x14ac:dyDescent="0.25">
      <c r="A227" s="46" t="s">
        <v>144</v>
      </c>
      <c r="B227" s="47" t="s">
        <v>91</v>
      </c>
      <c r="C227" s="48" t="s">
        <v>98</v>
      </c>
      <c r="D227" s="29">
        <v>9400</v>
      </c>
      <c r="E227" s="29">
        <v>9400</v>
      </c>
      <c r="F227" s="29">
        <v>315.86</v>
      </c>
      <c r="G227" s="29">
        <v>3807.44</v>
      </c>
      <c r="H227" s="29">
        <v>1105.51</v>
      </c>
      <c r="I227" s="29">
        <v>4487.05</v>
      </c>
    </row>
    <row r="228" spans="1:9" x14ac:dyDescent="0.25">
      <c r="A228" s="46" t="s">
        <v>144</v>
      </c>
      <c r="B228" s="47" t="s">
        <v>91</v>
      </c>
      <c r="C228" s="48" t="s">
        <v>99</v>
      </c>
      <c r="D228" s="29">
        <v>45</v>
      </c>
      <c r="E228" s="29">
        <v>45</v>
      </c>
      <c r="F228" s="29">
        <v>1.72</v>
      </c>
      <c r="G228" s="29">
        <v>23.36</v>
      </c>
      <c r="H228" s="29">
        <v>6.02</v>
      </c>
      <c r="I228" s="29">
        <v>15.62</v>
      </c>
    </row>
    <row r="229" spans="1:9" x14ac:dyDescent="0.25">
      <c r="A229" s="46" t="s">
        <v>144</v>
      </c>
      <c r="B229" s="47" t="s">
        <v>91</v>
      </c>
      <c r="C229" s="48" t="s">
        <v>100</v>
      </c>
      <c r="D229" s="29">
        <v>300</v>
      </c>
      <c r="E229" s="29">
        <v>300</v>
      </c>
      <c r="F229" s="29">
        <v>9.8000000000000007</v>
      </c>
      <c r="G229" s="29">
        <v>120.58</v>
      </c>
      <c r="H229" s="29">
        <v>34.299999999999997</v>
      </c>
      <c r="I229" s="29">
        <v>145.12</v>
      </c>
    </row>
    <row r="230" spans="1:9" x14ac:dyDescent="0.25">
      <c r="A230" s="46" t="s">
        <v>144</v>
      </c>
      <c r="B230" s="47" t="s">
        <v>91</v>
      </c>
      <c r="C230" s="48" t="s">
        <v>101</v>
      </c>
      <c r="D230" s="29">
        <v>45</v>
      </c>
      <c r="E230" s="29">
        <v>45</v>
      </c>
      <c r="F230" s="29">
        <v>1.9</v>
      </c>
      <c r="G230" s="29">
        <v>23.05</v>
      </c>
      <c r="H230" s="29">
        <v>6.64</v>
      </c>
      <c r="I230" s="29">
        <v>15.31</v>
      </c>
    </row>
    <row r="231" spans="1:9" x14ac:dyDescent="0.25">
      <c r="A231" s="46" t="s">
        <v>144</v>
      </c>
      <c r="B231" s="47" t="s">
        <v>91</v>
      </c>
      <c r="C231" s="48" t="s">
        <v>105</v>
      </c>
      <c r="D231" s="29">
        <v>4</v>
      </c>
      <c r="E231" s="29">
        <v>4</v>
      </c>
      <c r="F231" s="29">
        <v>0.69</v>
      </c>
      <c r="G231" s="29">
        <v>3.68</v>
      </c>
      <c r="H231" s="29">
        <v>0</v>
      </c>
      <c r="I231" s="29">
        <v>0.32</v>
      </c>
    </row>
    <row r="232" spans="1:9" x14ac:dyDescent="0.25">
      <c r="A232" s="46" t="s">
        <v>145</v>
      </c>
      <c r="B232" s="47" t="s">
        <v>117</v>
      </c>
      <c r="C232" s="48" t="s">
        <v>146</v>
      </c>
      <c r="D232" s="29">
        <v>15000</v>
      </c>
      <c r="E232" s="29">
        <v>15000</v>
      </c>
      <c r="F232" s="29">
        <v>0</v>
      </c>
      <c r="G232" s="29">
        <v>3249.38</v>
      </c>
      <c r="H232" s="29">
        <v>11750.62</v>
      </c>
      <c r="I232" s="29">
        <v>0</v>
      </c>
    </row>
    <row r="233" spans="1:9" x14ac:dyDescent="0.25">
      <c r="A233" s="46" t="s">
        <v>145</v>
      </c>
      <c r="B233" s="47" t="s">
        <v>117</v>
      </c>
      <c r="C233" s="48" t="s">
        <v>147</v>
      </c>
      <c r="D233" s="29">
        <v>15000</v>
      </c>
      <c r="E233" s="29">
        <v>15000</v>
      </c>
      <c r="F233" s="29">
        <v>2896.07</v>
      </c>
      <c r="G233" s="29">
        <v>6269.42</v>
      </c>
      <c r="H233" s="29">
        <v>10338.08</v>
      </c>
      <c r="I233" s="29">
        <v>-1607.5</v>
      </c>
    </row>
    <row r="234" spans="1:9" x14ac:dyDescent="0.25">
      <c r="A234" s="46" t="s">
        <v>145</v>
      </c>
      <c r="B234" s="47" t="s">
        <v>117</v>
      </c>
      <c r="C234" s="48" t="s">
        <v>148</v>
      </c>
      <c r="D234" s="29">
        <v>15000</v>
      </c>
      <c r="E234" s="29">
        <v>15000</v>
      </c>
      <c r="F234" s="29">
        <v>892.5</v>
      </c>
      <c r="G234" s="29">
        <v>6035</v>
      </c>
      <c r="H234" s="29">
        <v>8965</v>
      </c>
      <c r="I234" s="29">
        <v>0</v>
      </c>
    </row>
    <row r="235" spans="1:9" x14ac:dyDescent="0.25">
      <c r="A235" s="46" t="s">
        <v>145</v>
      </c>
      <c r="B235" s="47" t="s">
        <v>117</v>
      </c>
      <c r="C235" s="48" t="s">
        <v>149</v>
      </c>
      <c r="D235" s="29">
        <v>10000</v>
      </c>
      <c r="E235" s="29">
        <v>10000</v>
      </c>
      <c r="F235" s="29">
        <v>0</v>
      </c>
      <c r="G235" s="29">
        <v>12200</v>
      </c>
      <c r="H235" s="29">
        <v>7800</v>
      </c>
      <c r="I235" s="29">
        <v>-10000</v>
      </c>
    </row>
    <row r="236" spans="1:9" x14ac:dyDescent="0.25">
      <c r="A236" s="46" t="s">
        <v>145</v>
      </c>
      <c r="B236" s="47" t="s">
        <v>117</v>
      </c>
      <c r="C236" s="48" t="s">
        <v>116</v>
      </c>
      <c r="D236" s="29">
        <v>37561.269999999997</v>
      </c>
      <c r="E236" s="29">
        <v>37561.269999999997</v>
      </c>
      <c r="F236" s="29">
        <v>0</v>
      </c>
      <c r="G236" s="29">
        <v>0</v>
      </c>
      <c r="H236" s="29">
        <v>0</v>
      </c>
      <c r="I236" s="29">
        <v>37561.269999999997</v>
      </c>
    </row>
    <row r="237" spans="1:9" x14ac:dyDescent="0.25">
      <c r="A237" s="46" t="s">
        <v>150</v>
      </c>
      <c r="B237" s="47" t="s">
        <v>118</v>
      </c>
      <c r="C237" s="48" t="s">
        <v>106</v>
      </c>
      <c r="D237" s="29">
        <v>6260.14</v>
      </c>
      <c r="E237" s="29">
        <v>6260.14</v>
      </c>
      <c r="F237" s="29">
        <v>0</v>
      </c>
      <c r="G237" s="29">
        <v>0</v>
      </c>
      <c r="H237" s="29">
        <v>0</v>
      </c>
      <c r="I237" s="29">
        <v>6260.14</v>
      </c>
    </row>
    <row r="238" spans="1:9" x14ac:dyDescent="0.25">
      <c r="A238" s="46" t="s">
        <v>151</v>
      </c>
      <c r="B238" s="47" t="s">
        <v>91</v>
      </c>
      <c r="C238" s="48" t="s">
        <v>93</v>
      </c>
      <c r="D238" s="29">
        <v>1150</v>
      </c>
      <c r="E238" s="29">
        <v>1150</v>
      </c>
      <c r="F238" s="29">
        <v>0</v>
      </c>
      <c r="G238" s="29">
        <v>1150</v>
      </c>
      <c r="H238" s="29">
        <v>0</v>
      </c>
      <c r="I238" s="29">
        <v>0</v>
      </c>
    </row>
    <row r="239" spans="1:9" x14ac:dyDescent="0.25">
      <c r="A239" s="46" t="s">
        <v>151</v>
      </c>
      <c r="B239" s="47" t="s">
        <v>91</v>
      </c>
      <c r="C239" s="48" t="s">
        <v>94</v>
      </c>
      <c r="D239" s="29">
        <v>600</v>
      </c>
      <c r="E239" s="29">
        <v>600</v>
      </c>
      <c r="F239" s="29">
        <v>0</v>
      </c>
      <c r="G239" s="29">
        <v>208.73</v>
      </c>
      <c r="H239" s="29">
        <v>0</v>
      </c>
      <c r="I239" s="29">
        <v>391.27</v>
      </c>
    </row>
    <row r="240" spans="1:9" x14ac:dyDescent="0.25">
      <c r="A240" s="46" t="s">
        <v>151</v>
      </c>
      <c r="B240" s="47" t="s">
        <v>91</v>
      </c>
      <c r="C240" s="48" t="s">
        <v>95</v>
      </c>
      <c r="D240" s="29">
        <v>150</v>
      </c>
      <c r="E240" s="29">
        <v>150</v>
      </c>
      <c r="F240" s="29">
        <v>0</v>
      </c>
      <c r="G240" s="29">
        <v>23</v>
      </c>
      <c r="H240" s="29">
        <v>0</v>
      </c>
      <c r="I240" s="29">
        <v>127</v>
      </c>
    </row>
    <row r="241" spans="1:9" x14ac:dyDescent="0.25">
      <c r="A241" s="46" t="s">
        <v>151</v>
      </c>
      <c r="B241" s="47" t="s">
        <v>91</v>
      </c>
      <c r="C241" s="48" t="s">
        <v>96</v>
      </c>
      <c r="D241" s="29">
        <v>50</v>
      </c>
      <c r="E241" s="29">
        <v>50</v>
      </c>
      <c r="F241" s="29">
        <v>0</v>
      </c>
      <c r="G241" s="29">
        <v>71.3</v>
      </c>
      <c r="H241" s="29">
        <v>0</v>
      </c>
      <c r="I241" s="29">
        <v>-21.3</v>
      </c>
    </row>
    <row r="242" spans="1:9" x14ac:dyDescent="0.25">
      <c r="A242" s="46" t="s">
        <v>151</v>
      </c>
      <c r="B242" s="47" t="s">
        <v>91</v>
      </c>
      <c r="C242" s="48" t="s">
        <v>97</v>
      </c>
      <c r="D242" s="29">
        <v>50</v>
      </c>
      <c r="E242" s="29">
        <v>50</v>
      </c>
      <c r="F242" s="29">
        <v>0</v>
      </c>
      <c r="G242" s="29">
        <v>16.68</v>
      </c>
      <c r="H242" s="29">
        <v>0</v>
      </c>
      <c r="I242" s="29">
        <v>33.32</v>
      </c>
    </row>
    <row r="243" spans="1:9" x14ac:dyDescent="0.25">
      <c r="A243" s="46" t="s">
        <v>151</v>
      </c>
      <c r="B243" s="47" t="s">
        <v>91</v>
      </c>
      <c r="C243" s="48" t="s">
        <v>107</v>
      </c>
      <c r="D243" s="29">
        <v>2000</v>
      </c>
      <c r="E243" s="29">
        <v>2000</v>
      </c>
      <c r="F243" s="29">
        <v>70</v>
      </c>
      <c r="G243" s="29">
        <v>70</v>
      </c>
      <c r="H243" s="29">
        <v>1280</v>
      </c>
      <c r="I243" s="29">
        <v>650</v>
      </c>
    </row>
    <row r="244" spans="1:9" x14ac:dyDescent="0.25">
      <c r="A244" s="46" t="s">
        <v>151</v>
      </c>
      <c r="B244" s="47" t="s">
        <v>91</v>
      </c>
      <c r="C244" s="48" t="s">
        <v>116</v>
      </c>
      <c r="D244" s="29">
        <v>3233</v>
      </c>
      <c r="E244" s="29">
        <v>3233</v>
      </c>
      <c r="F244" s="29">
        <v>47.97</v>
      </c>
      <c r="G244" s="29">
        <v>1764.28</v>
      </c>
      <c r="H244" s="29">
        <v>62.03</v>
      </c>
      <c r="I244" s="29">
        <v>1406.69</v>
      </c>
    </row>
    <row r="245" spans="1:9" x14ac:dyDescent="0.25">
      <c r="A245" s="46" t="s">
        <v>152</v>
      </c>
      <c r="B245" s="47" t="s">
        <v>91</v>
      </c>
      <c r="C245" s="48" t="s">
        <v>116</v>
      </c>
      <c r="D245" s="29">
        <v>1959.99</v>
      </c>
      <c r="E245" s="29">
        <v>1959.99</v>
      </c>
      <c r="F245" s="29">
        <v>0</v>
      </c>
      <c r="G245" s="29">
        <v>9864.7199999999993</v>
      </c>
      <c r="H245" s="29">
        <v>0</v>
      </c>
      <c r="I245" s="29">
        <v>-7904.73</v>
      </c>
    </row>
    <row r="246" spans="1:9" x14ac:dyDescent="0.25">
      <c r="A246" s="46" t="s">
        <v>152</v>
      </c>
      <c r="B246" s="47" t="s">
        <v>91</v>
      </c>
      <c r="C246" s="48" t="s">
        <v>139</v>
      </c>
      <c r="D246" s="29">
        <v>3200.01</v>
      </c>
      <c r="E246" s="29">
        <v>3200.01</v>
      </c>
      <c r="F246" s="29">
        <v>0</v>
      </c>
      <c r="G246" s="29">
        <v>0</v>
      </c>
      <c r="H246" s="29">
        <v>0</v>
      </c>
      <c r="I246" s="29">
        <v>3200.01</v>
      </c>
    </row>
    <row r="247" spans="1:9" x14ac:dyDescent="0.25">
      <c r="A247" s="46" t="s">
        <v>152</v>
      </c>
      <c r="B247" s="47" t="s">
        <v>91</v>
      </c>
      <c r="C247" s="48" t="s">
        <v>165</v>
      </c>
      <c r="D247" s="29">
        <v>5140</v>
      </c>
      <c r="E247" s="29">
        <v>5140</v>
      </c>
      <c r="F247" s="29">
        <v>0</v>
      </c>
      <c r="G247" s="29">
        <v>0</v>
      </c>
      <c r="H247" s="29">
        <v>0</v>
      </c>
      <c r="I247" s="29">
        <v>5140</v>
      </c>
    </row>
    <row r="248" spans="1:9" x14ac:dyDescent="0.25">
      <c r="A248" s="46" t="s">
        <v>153</v>
      </c>
      <c r="B248" s="47" t="s">
        <v>91</v>
      </c>
      <c r="C248" s="48" t="s">
        <v>116</v>
      </c>
      <c r="D248" s="29">
        <v>1500</v>
      </c>
      <c r="E248" s="29">
        <v>1500</v>
      </c>
      <c r="F248" s="29">
        <v>0</v>
      </c>
      <c r="G248" s="29">
        <v>0</v>
      </c>
      <c r="H248" s="29">
        <v>0</v>
      </c>
      <c r="I248" s="29">
        <v>1500</v>
      </c>
    </row>
    <row r="249" spans="1:9" x14ac:dyDescent="0.25">
      <c r="A249" s="46" t="s">
        <v>153</v>
      </c>
      <c r="B249" s="47" t="s">
        <v>117</v>
      </c>
      <c r="C249" s="48" t="s">
        <v>107</v>
      </c>
      <c r="D249" s="29">
        <v>19037</v>
      </c>
      <c r="E249" s="29">
        <v>19037</v>
      </c>
      <c r="F249" s="29">
        <v>0</v>
      </c>
      <c r="G249" s="29">
        <v>5000.3999999999996</v>
      </c>
      <c r="H249" s="29">
        <v>4999.6000000000004</v>
      </c>
      <c r="I249" s="29">
        <v>9037</v>
      </c>
    </row>
    <row r="250" spans="1:9" x14ac:dyDescent="0.25">
      <c r="A250" s="46" t="s">
        <v>173</v>
      </c>
      <c r="B250" s="47" t="s">
        <v>91</v>
      </c>
      <c r="C250" s="48" t="s">
        <v>106</v>
      </c>
      <c r="D250" s="29">
        <v>52940</v>
      </c>
      <c r="E250" s="29">
        <v>52940</v>
      </c>
      <c r="F250" s="29">
        <v>0</v>
      </c>
      <c r="G250" s="29">
        <v>0</v>
      </c>
      <c r="H250" s="29">
        <v>0</v>
      </c>
      <c r="I250" s="29">
        <v>52940</v>
      </c>
    </row>
    <row r="251" spans="1:9" x14ac:dyDescent="0.25">
      <c r="A251" s="46" t="s">
        <v>173</v>
      </c>
      <c r="B251" s="47" t="s">
        <v>91</v>
      </c>
      <c r="C251" s="48" t="s">
        <v>106</v>
      </c>
      <c r="D251" s="29">
        <v>0</v>
      </c>
      <c r="E251" s="29">
        <v>0</v>
      </c>
      <c r="F251" s="29">
        <v>0</v>
      </c>
      <c r="G251" s="29">
        <v>25.95</v>
      </c>
      <c r="H251" s="29">
        <v>0</v>
      </c>
      <c r="I251" s="29">
        <v>-25.95</v>
      </c>
    </row>
    <row r="252" spans="1:9" x14ac:dyDescent="0.25">
      <c r="A252" s="46" t="s">
        <v>173</v>
      </c>
      <c r="B252" s="47" t="s">
        <v>91</v>
      </c>
      <c r="C252" s="48" t="s">
        <v>116</v>
      </c>
      <c r="D252" s="29">
        <v>0</v>
      </c>
      <c r="E252" s="29">
        <v>0</v>
      </c>
      <c r="F252" s="29">
        <v>0</v>
      </c>
      <c r="G252" s="29">
        <v>32249.69</v>
      </c>
      <c r="H252" s="29">
        <v>0</v>
      </c>
      <c r="I252" s="29">
        <v>-32249.69</v>
      </c>
    </row>
    <row r="253" spans="1:9" x14ac:dyDescent="0.25">
      <c r="A253" s="46" t="s">
        <v>172</v>
      </c>
      <c r="B253" s="47" t="s">
        <v>91</v>
      </c>
      <c r="C253" s="48" t="s">
        <v>107</v>
      </c>
      <c r="D253" s="29">
        <v>50000</v>
      </c>
      <c r="E253" s="29">
        <v>50000</v>
      </c>
      <c r="F253" s="29">
        <v>0</v>
      </c>
      <c r="G253" s="29">
        <v>0</v>
      </c>
      <c r="H253" s="29">
        <v>0</v>
      </c>
      <c r="I253" s="29">
        <v>50000</v>
      </c>
    </row>
    <row r="254" spans="1:9" x14ac:dyDescent="0.25">
      <c r="A254" s="46" t="s">
        <v>172</v>
      </c>
      <c r="B254" s="47" t="s">
        <v>91</v>
      </c>
      <c r="C254" s="48" t="s">
        <v>114</v>
      </c>
      <c r="D254" s="29">
        <v>40000</v>
      </c>
      <c r="E254" s="29">
        <v>40000</v>
      </c>
      <c r="F254" s="29">
        <v>0</v>
      </c>
      <c r="G254" s="29">
        <v>40000</v>
      </c>
      <c r="H254" s="29">
        <v>0</v>
      </c>
      <c r="I254" s="29">
        <v>0</v>
      </c>
    </row>
    <row r="255" spans="1:9" x14ac:dyDescent="0.25">
      <c r="A255" s="46" t="s">
        <v>172</v>
      </c>
      <c r="B255" s="47" t="s">
        <v>91</v>
      </c>
      <c r="C255" s="48" t="s">
        <v>114</v>
      </c>
      <c r="D255" s="29">
        <v>10000</v>
      </c>
      <c r="E255" s="29">
        <v>10000</v>
      </c>
      <c r="F255" s="29">
        <v>0</v>
      </c>
      <c r="G255" s="29">
        <v>16015</v>
      </c>
      <c r="H255" s="29">
        <v>0</v>
      </c>
      <c r="I255" s="29">
        <v>-6015</v>
      </c>
    </row>
    <row r="256" spans="1:9" x14ac:dyDescent="0.25">
      <c r="A256" s="46" t="s">
        <v>172</v>
      </c>
      <c r="B256" s="47" t="s">
        <v>91</v>
      </c>
      <c r="C256" s="48" t="s">
        <v>116</v>
      </c>
      <c r="D256" s="29">
        <v>15000</v>
      </c>
      <c r="E256" s="29">
        <v>15000</v>
      </c>
      <c r="F256" s="29">
        <v>0</v>
      </c>
      <c r="G256" s="29">
        <v>0</v>
      </c>
      <c r="H256" s="29">
        <v>0</v>
      </c>
      <c r="I256" s="29">
        <v>15000</v>
      </c>
    </row>
    <row r="257" spans="1:9" x14ac:dyDescent="0.25">
      <c r="A257" s="46" t="s">
        <v>172</v>
      </c>
      <c r="B257" s="47" t="s">
        <v>117</v>
      </c>
      <c r="C257" s="48" t="s">
        <v>148</v>
      </c>
      <c r="D257" s="29">
        <v>50000</v>
      </c>
      <c r="E257" s="29">
        <v>50000</v>
      </c>
      <c r="F257" s="29">
        <v>0</v>
      </c>
      <c r="G257" s="29">
        <v>0</v>
      </c>
      <c r="H257" s="29">
        <v>0</v>
      </c>
      <c r="I257" s="29">
        <v>50000</v>
      </c>
    </row>
    <row r="258" spans="1:9" x14ac:dyDescent="0.25">
      <c r="A258" s="46" t="s">
        <v>172</v>
      </c>
      <c r="B258" s="47" t="s">
        <v>128</v>
      </c>
      <c r="C258" s="48" t="s">
        <v>116</v>
      </c>
      <c r="D258" s="29">
        <v>18361</v>
      </c>
      <c r="E258" s="29">
        <v>18361</v>
      </c>
      <c r="F258" s="29">
        <v>0</v>
      </c>
      <c r="G258" s="29">
        <v>0</v>
      </c>
      <c r="H258" s="29">
        <v>0</v>
      </c>
      <c r="I258" s="29">
        <v>18361</v>
      </c>
    </row>
    <row r="259" spans="1:9" x14ac:dyDescent="0.25">
      <c r="A259" s="46" t="s">
        <v>154</v>
      </c>
      <c r="B259" s="47" t="s">
        <v>91</v>
      </c>
      <c r="C259" s="48" t="s">
        <v>106</v>
      </c>
      <c r="D259" s="29">
        <v>0</v>
      </c>
      <c r="E259" s="29">
        <v>0</v>
      </c>
      <c r="F259" s="29">
        <v>0</v>
      </c>
      <c r="G259" s="29">
        <v>19000</v>
      </c>
      <c r="H259" s="29">
        <v>0</v>
      </c>
      <c r="I259" s="29">
        <v>-19000</v>
      </c>
    </row>
    <row r="260" spans="1:9" x14ac:dyDescent="0.25">
      <c r="A260" s="46" t="s">
        <v>154</v>
      </c>
      <c r="B260" s="47" t="s">
        <v>91</v>
      </c>
      <c r="C260" s="48" t="s">
        <v>114</v>
      </c>
      <c r="D260" s="29">
        <v>10000</v>
      </c>
      <c r="E260" s="29">
        <v>10000</v>
      </c>
      <c r="F260" s="29">
        <v>0</v>
      </c>
      <c r="G260" s="29">
        <v>2192</v>
      </c>
      <c r="H260" s="29">
        <v>0</v>
      </c>
      <c r="I260" s="29">
        <v>7808</v>
      </c>
    </row>
    <row r="261" spans="1:9" x14ac:dyDescent="0.25">
      <c r="A261" s="46" t="s">
        <v>154</v>
      </c>
      <c r="B261" s="47" t="s">
        <v>91</v>
      </c>
      <c r="C261" s="48" t="s">
        <v>114</v>
      </c>
      <c r="D261" s="29">
        <v>100000</v>
      </c>
      <c r="E261" s="29">
        <v>100000</v>
      </c>
      <c r="F261" s="29">
        <v>0</v>
      </c>
      <c r="G261" s="29">
        <v>55650</v>
      </c>
      <c r="H261" s="29">
        <v>0</v>
      </c>
      <c r="I261" s="29">
        <v>44350</v>
      </c>
    </row>
    <row r="262" spans="1:9" x14ac:dyDescent="0.25">
      <c r="A262" s="46" t="s">
        <v>154</v>
      </c>
      <c r="B262" s="47" t="s">
        <v>91</v>
      </c>
      <c r="C262" s="48" t="s">
        <v>116</v>
      </c>
      <c r="D262" s="29">
        <v>40000</v>
      </c>
      <c r="E262" s="29">
        <v>40000</v>
      </c>
      <c r="F262" s="29">
        <v>0</v>
      </c>
      <c r="G262" s="29">
        <v>0</v>
      </c>
      <c r="H262" s="29">
        <v>0</v>
      </c>
      <c r="I262" s="29">
        <v>40000</v>
      </c>
    </row>
    <row r="263" spans="1:9" x14ac:dyDescent="0.25">
      <c r="A263" s="46" t="s">
        <v>154</v>
      </c>
      <c r="B263" s="47" t="s">
        <v>91</v>
      </c>
      <c r="C263" s="48" t="s">
        <v>116</v>
      </c>
      <c r="D263" s="29">
        <v>50000</v>
      </c>
      <c r="E263" s="29">
        <v>50000</v>
      </c>
      <c r="F263" s="29">
        <v>623.85</v>
      </c>
      <c r="G263" s="29">
        <v>1573.14</v>
      </c>
      <c r="H263" s="29">
        <v>2043.38</v>
      </c>
      <c r="I263" s="29">
        <v>46383.48</v>
      </c>
    </row>
    <row r="264" spans="1:9" x14ac:dyDescent="0.25">
      <c r="A264" s="46" t="s">
        <v>154</v>
      </c>
      <c r="B264" s="47" t="s">
        <v>117</v>
      </c>
      <c r="C264" s="48" t="s">
        <v>148</v>
      </c>
      <c r="D264" s="29">
        <v>9837</v>
      </c>
      <c r="E264" s="29">
        <v>9837</v>
      </c>
      <c r="F264" s="29">
        <v>0</v>
      </c>
      <c r="G264" s="29">
        <v>3330</v>
      </c>
      <c r="H264" s="29">
        <v>6390</v>
      </c>
      <c r="I264" s="29">
        <v>117</v>
      </c>
    </row>
    <row r="265" spans="1:9" x14ac:dyDescent="0.25">
      <c r="A265" s="46" t="s">
        <v>154</v>
      </c>
      <c r="B265" s="47" t="s">
        <v>118</v>
      </c>
      <c r="C265" s="48" t="s">
        <v>106</v>
      </c>
      <c r="D265" s="29">
        <v>0</v>
      </c>
      <c r="E265" s="29">
        <v>0</v>
      </c>
      <c r="F265" s="29">
        <v>0</v>
      </c>
      <c r="G265" s="29">
        <v>5990</v>
      </c>
      <c r="H265" s="29">
        <v>0</v>
      </c>
      <c r="I265" s="29">
        <v>-5990</v>
      </c>
    </row>
    <row r="266" spans="1:9" x14ac:dyDescent="0.25">
      <c r="A266" s="46" t="s">
        <v>154</v>
      </c>
      <c r="B266" s="47" t="s">
        <v>128</v>
      </c>
      <c r="C266" s="48" t="s">
        <v>92</v>
      </c>
      <c r="D266" s="29">
        <v>45000</v>
      </c>
      <c r="E266" s="29">
        <v>45000</v>
      </c>
      <c r="F266" s="29">
        <v>3267.98</v>
      </c>
      <c r="G266" s="29">
        <v>29411.82</v>
      </c>
      <c r="H266" s="29">
        <v>9804.06</v>
      </c>
      <c r="I266" s="29">
        <v>5784.12</v>
      </c>
    </row>
    <row r="267" spans="1:9" x14ac:dyDescent="0.25">
      <c r="A267" s="46" t="s">
        <v>154</v>
      </c>
      <c r="B267" s="47" t="s">
        <v>128</v>
      </c>
      <c r="C267" s="48" t="s">
        <v>94</v>
      </c>
      <c r="D267" s="29">
        <v>6000</v>
      </c>
      <c r="E267" s="29">
        <v>6000</v>
      </c>
      <c r="F267" s="29">
        <v>593.12</v>
      </c>
      <c r="G267" s="29">
        <v>5338.08</v>
      </c>
      <c r="H267" s="29">
        <v>1779.41</v>
      </c>
      <c r="I267" s="29">
        <v>-1117.49</v>
      </c>
    </row>
    <row r="268" spans="1:9" x14ac:dyDescent="0.25">
      <c r="A268" s="46" t="s">
        <v>154</v>
      </c>
      <c r="B268" s="47" t="s">
        <v>128</v>
      </c>
      <c r="C268" s="48" t="s">
        <v>95</v>
      </c>
      <c r="D268" s="29">
        <v>1000</v>
      </c>
      <c r="E268" s="29">
        <v>1000</v>
      </c>
      <c r="F268" s="29">
        <v>65.36</v>
      </c>
      <c r="G268" s="29">
        <v>588.24</v>
      </c>
      <c r="H268" s="29">
        <v>196.08</v>
      </c>
      <c r="I268" s="29">
        <v>215.68</v>
      </c>
    </row>
    <row r="269" spans="1:9" x14ac:dyDescent="0.25">
      <c r="A269" s="46" t="s">
        <v>154</v>
      </c>
      <c r="B269" s="47" t="s">
        <v>128</v>
      </c>
      <c r="C269" s="48" t="s">
        <v>96</v>
      </c>
      <c r="D269" s="29">
        <v>2000</v>
      </c>
      <c r="E269" s="29">
        <v>2000</v>
      </c>
      <c r="F269" s="29">
        <v>202.62</v>
      </c>
      <c r="G269" s="29">
        <v>1823.58</v>
      </c>
      <c r="H269" s="29">
        <v>607.86</v>
      </c>
      <c r="I269" s="29">
        <v>-431.44</v>
      </c>
    </row>
    <row r="270" spans="1:9" x14ac:dyDescent="0.25">
      <c r="A270" s="46" t="s">
        <v>154</v>
      </c>
      <c r="B270" s="47" t="s">
        <v>128</v>
      </c>
      <c r="C270" s="48" t="s">
        <v>97</v>
      </c>
      <c r="D270" s="29">
        <v>800</v>
      </c>
      <c r="E270" s="29">
        <v>800</v>
      </c>
      <c r="F270" s="29">
        <v>47.4</v>
      </c>
      <c r="G270" s="29">
        <v>426.6</v>
      </c>
      <c r="H270" s="29">
        <v>142.19999999999999</v>
      </c>
      <c r="I270" s="29">
        <v>231.2</v>
      </c>
    </row>
    <row r="271" spans="1:9" x14ac:dyDescent="0.25">
      <c r="A271" s="46" t="s">
        <v>154</v>
      </c>
      <c r="B271" s="47" t="s">
        <v>128</v>
      </c>
      <c r="C271" s="48" t="s">
        <v>98</v>
      </c>
      <c r="D271" s="29">
        <v>5200</v>
      </c>
      <c r="E271" s="29">
        <v>5200</v>
      </c>
      <c r="F271" s="29">
        <v>206.96</v>
      </c>
      <c r="G271" s="29">
        <v>1834.68</v>
      </c>
      <c r="H271" s="29">
        <v>620.88</v>
      </c>
      <c r="I271" s="29">
        <v>2744.44</v>
      </c>
    </row>
    <row r="272" spans="1:9" x14ac:dyDescent="0.25">
      <c r="A272" s="46" t="s">
        <v>154</v>
      </c>
      <c r="B272" s="47" t="s">
        <v>128</v>
      </c>
      <c r="C272" s="48" t="s">
        <v>99</v>
      </c>
      <c r="D272" s="29">
        <v>100</v>
      </c>
      <c r="E272" s="29">
        <v>100</v>
      </c>
      <c r="F272" s="29">
        <v>8.64</v>
      </c>
      <c r="G272" s="29">
        <v>70.98</v>
      </c>
      <c r="H272" s="29">
        <v>25.92</v>
      </c>
      <c r="I272" s="29">
        <v>3.1</v>
      </c>
    </row>
    <row r="273" spans="1:9" x14ac:dyDescent="0.25">
      <c r="A273" s="46" t="s">
        <v>154</v>
      </c>
      <c r="B273" s="47" t="s">
        <v>128</v>
      </c>
      <c r="C273" s="48" t="s">
        <v>100</v>
      </c>
      <c r="D273" s="29">
        <v>400</v>
      </c>
      <c r="E273" s="29">
        <v>400</v>
      </c>
      <c r="F273" s="29">
        <v>11.44</v>
      </c>
      <c r="G273" s="29">
        <v>102.96</v>
      </c>
      <c r="H273" s="29">
        <v>34.32</v>
      </c>
      <c r="I273" s="29">
        <v>262.72000000000003</v>
      </c>
    </row>
    <row r="274" spans="1:9" x14ac:dyDescent="0.25">
      <c r="A274" s="46" t="s">
        <v>154</v>
      </c>
      <c r="B274" s="47" t="s">
        <v>128</v>
      </c>
      <c r="C274" s="48" t="s">
        <v>101</v>
      </c>
      <c r="D274" s="29">
        <v>100</v>
      </c>
      <c r="E274" s="29">
        <v>100</v>
      </c>
      <c r="F274" s="29">
        <v>2.5</v>
      </c>
      <c r="G274" s="29">
        <v>22.5</v>
      </c>
      <c r="H274" s="29">
        <v>7.5</v>
      </c>
      <c r="I274" s="29">
        <v>70</v>
      </c>
    </row>
    <row r="275" spans="1:9" x14ac:dyDescent="0.25">
      <c r="A275" s="46" t="s">
        <v>154</v>
      </c>
      <c r="B275" s="47" t="s">
        <v>128</v>
      </c>
      <c r="C275" s="48" t="s">
        <v>105</v>
      </c>
      <c r="D275" s="29">
        <v>10</v>
      </c>
      <c r="E275" s="29">
        <v>10</v>
      </c>
      <c r="F275" s="29">
        <v>3.45</v>
      </c>
      <c r="G275" s="29">
        <v>12.65</v>
      </c>
      <c r="H275" s="29">
        <v>0</v>
      </c>
      <c r="I275" s="29">
        <v>-2.65</v>
      </c>
    </row>
    <row r="276" spans="1:9" x14ac:dyDescent="0.25">
      <c r="A276" s="46" t="s">
        <v>154</v>
      </c>
      <c r="B276" s="47" t="s">
        <v>128</v>
      </c>
      <c r="C276" s="48" t="s">
        <v>116</v>
      </c>
      <c r="D276" s="29">
        <v>50000</v>
      </c>
      <c r="E276" s="29">
        <v>50000</v>
      </c>
      <c r="F276" s="29">
        <v>0</v>
      </c>
      <c r="G276" s="29">
        <v>0</v>
      </c>
      <c r="H276" s="29">
        <v>0</v>
      </c>
      <c r="I276" s="29">
        <v>50000</v>
      </c>
    </row>
    <row r="277" spans="1:9" x14ac:dyDescent="0.25">
      <c r="A277" s="46" t="s">
        <v>154</v>
      </c>
      <c r="B277" s="47" t="s">
        <v>162</v>
      </c>
      <c r="C277" s="48" t="s">
        <v>164</v>
      </c>
      <c r="D277" s="29">
        <v>100000</v>
      </c>
      <c r="E277" s="29">
        <v>100000</v>
      </c>
      <c r="F277" s="29">
        <v>0</v>
      </c>
      <c r="G277" s="29">
        <v>0</v>
      </c>
      <c r="H277" s="29">
        <v>0</v>
      </c>
      <c r="I277" s="29">
        <v>100000</v>
      </c>
    </row>
    <row r="278" spans="1:9" x14ac:dyDescent="0.25">
      <c r="A278" s="46" t="s">
        <v>155</v>
      </c>
      <c r="B278" s="47" t="s">
        <v>117</v>
      </c>
      <c r="C278" s="48" t="s">
        <v>146</v>
      </c>
      <c r="D278" s="29">
        <v>2915</v>
      </c>
      <c r="E278" s="29">
        <v>2915</v>
      </c>
      <c r="F278" s="29">
        <v>0</v>
      </c>
      <c r="G278" s="29">
        <v>1587.6</v>
      </c>
      <c r="H278" s="29">
        <v>0</v>
      </c>
      <c r="I278" s="29">
        <v>1327.4</v>
      </c>
    </row>
    <row r="279" spans="1:9" x14ac:dyDescent="0.25">
      <c r="A279" s="46" t="s">
        <v>155</v>
      </c>
      <c r="B279" s="47" t="s">
        <v>117</v>
      </c>
      <c r="C279" s="48" t="s">
        <v>147</v>
      </c>
      <c r="D279" s="29">
        <v>2500</v>
      </c>
      <c r="E279" s="29">
        <v>2500</v>
      </c>
      <c r="F279" s="29">
        <v>0</v>
      </c>
      <c r="G279" s="29">
        <v>0</v>
      </c>
      <c r="H279" s="29">
        <v>0</v>
      </c>
      <c r="I279" s="29">
        <v>2500</v>
      </c>
    </row>
    <row r="280" spans="1:9" x14ac:dyDescent="0.25">
      <c r="A280" s="46" t="s">
        <v>155</v>
      </c>
      <c r="B280" s="47" t="s">
        <v>117</v>
      </c>
      <c r="C280" s="48" t="s">
        <v>148</v>
      </c>
      <c r="D280" s="29">
        <v>2000</v>
      </c>
      <c r="E280" s="29">
        <v>2000</v>
      </c>
      <c r="F280" s="29">
        <v>0</v>
      </c>
      <c r="G280" s="29">
        <v>0</v>
      </c>
      <c r="H280" s="29">
        <v>0</v>
      </c>
      <c r="I280" s="29">
        <v>2000</v>
      </c>
    </row>
    <row r="281" spans="1:9" x14ac:dyDescent="0.25">
      <c r="A281" s="46" t="s">
        <v>155</v>
      </c>
      <c r="B281" s="47" t="s">
        <v>117</v>
      </c>
      <c r="C281" s="48" t="s">
        <v>149</v>
      </c>
      <c r="D281" s="29">
        <v>2000</v>
      </c>
      <c r="E281" s="29">
        <v>2000</v>
      </c>
      <c r="F281" s="29">
        <v>0</v>
      </c>
      <c r="G281" s="29">
        <v>0</v>
      </c>
      <c r="H281" s="29">
        <v>0</v>
      </c>
      <c r="I281" s="29">
        <v>2000</v>
      </c>
    </row>
    <row r="282" spans="1:9" x14ac:dyDescent="0.25">
      <c r="A282" s="46" t="s">
        <v>156</v>
      </c>
      <c r="B282" s="47" t="s">
        <v>117</v>
      </c>
      <c r="C282" s="48" t="s">
        <v>146</v>
      </c>
      <c r="D282" s="29">
        <v>805</v>
      </c>
      <c r="E282" s="29">
        <v>805</v>
      </c>
      <c r="F282" s="29">
        <v>0</v>
      </c>
      <c r="G282" s="29">
        <v>0</v>
      </c>
      <c r="H282" s="29">
        <v>0</v>
      </c>
      <c r="I282" s="29">
        <v>805</v>
      </c>
    </row>
    <row r="283" spans="1:9" x14ac:dyDescent="0.25">
      <c r="A283" s="46" t="s">
        <v>157</v>
      </c>
      <c r="B283" s="47" t="s">
        <v>91</v>
      </c>
      <c r="C283" s="48" t="s">
        <v>107</v>
      </c>
      <c r="D283" s="29">
        <v>9768</v>
      </c>
      <c r="E283" s="29">
        <v>9768</v>
      </c>
      <c r="F283" s="29">
        <v>0</v>
      </c>
      <c r="G283" s="29">
        <v>0</v>
      </c>
      <c r="H283" s="29">
        <v>0</v>
      </c>
      <c r="I283" s="29">
        <v>9768</v>
      </c>
    </row>
    <row r="284" spans="1:9" x14ac:dyDescent="0.25">
      <c r="A284" s="46" t="s">
        <v>157</v>
      </c>
      <c r="B284" s="47" t="s">
        <v>91</v>
      </c>
      <c r="C284" s="48" t="s">
        <v>116</v>
      </c>
      <c r="D284" s="29">
        <v>0</v>
      </c>
      <c r="E284" s="29">
        <v>0</v>
      </c>
      <c r="F284" s="29">
        <v>0</v>
      </c>
      <c r="G284" s="29">
        <v>358.09</v>
      </c>
      <c r="H284" s="29">
        <v>0</v>
      </c>
      <c r="I284" s="29">
        <v>-358.09</v>
      </c>
    </row>
    <row r="285" spans="1:9" x14ac:dyDescent="0.25">
      <c r="A285" s="46" t="s">
        <v>157</v>
      </c>
      <c r="B285" s="47" t="s">
        <v>117</v>
      </c>
      <c r="C285" s="48" t="s">
        <v>107</v>
      </c>
      <c r="D285" s="29">
        <v>6487.36</v>
      </c>
      <c r="E285" s="29">
        <v>6487.36</v>
      </c>
      <c r="F285" s="29">
        <v>0</v>
      </c>
      <c r="G285" s="29">
        <v>0</v>
      </c>
      <c r="H285" s="29">
        <v>0</v>
      </c>
      <c r="I285" s="29">
        <v>6487.36</v>
      </c>
    </row>
    <row r="286" spans="1:9" x14ac:dyDescent="0.25">
      <c r="A286" s="46" t="s">
        <v>158</v>
      </c>
      <c r="B286" s="47" t="s">
        <v>118</v>
      </c>
      <c r="C286" s="48" t="s">
        <v>115</v>
      </c>
      <c r="D286" s="29">
        <v>2679</v>
      </c>
      <c r="E286" s="29">
        <v>2679</v>
      </c>
      <c r="F286" s="29">
        <v>0</v>
      </c>
      <c r="G286" s="29">
        <v>0</v>
      </c>
      <c r="H286" s="29">
        <v>0</v>
      </c>
      <c r="I286" s="29">
        <v>2679</v>
      </c>
    </row>
    <row r="287" spans="1:9" x14ac:dyDescent="0.25">
      <c r="A287" s="46" t="s">
        <v>174</v>
      </c>
      <c r="B287" s="47" t="s">
        <v>91</v>
      </c>
      <c r="C287" s="48" t="s">
        <v>198</v>
      </c>
      <c r="D287" s="29">
        <v>0</v>
      </c>
      <c r="E287" s="29">
        <v>0</v>
      </c>
      <c r="F287" s="29">
        <v>0</v>
      </c>
      <c r="G287" s="29">
        <v>1478.19</v>
      </c>
      <c r="H287" s="29">
        <v>0</v>
      </c>
      <c r="I287" s="29">
        <v>-1478.19</v>
      </c>
    </row>
    <row r="288" spans="1:9" x14ac:dyDescent="0.25">
      <c r="A288" s="46" t="s">
        <v>174</v>
      </c>
      <c r="B288" s="47" t="s">
        <v>91</v>
      </c>
      <c r="C288" s="48" t="s">
        <v>176</v>
      </c>
      <c r="D288" s="29">
        <v>2857.16</v>
      </c>
      <c r="E288" s="29">
        <v>2857.16</v>
      </c>
      <c r="F288" s="29">
        <v>0</v>
      </c>
      <c r="G288" s="29">
        <v>0</v>
      </c>
      <c r="H288" s="29">
        <v>0</v>
      </c>
      <c r="I288" s="29">
        <v>2857.16</v>
      </c>
    </row>
    <row r="289" spans="1:9" x14ac:dyDescent="0.25">
      <c r="A289" s="46" t="s">
        <v>159</v>
      </c>
      <c r="B289" s="47" t="s">
        <v>91</v>
      </c>
      <c r="C289" s="48" t="s">
        <v>114</v>
      </c>
      <c r="D289" s="29">
        <v>45000</v>
      </c>
      <c r="E289" s="29">
        <v>45000</v>
      </c>
      <c r="F289" s="29">
        <v>0</v>
      </c>
      <c r="G289" s="29">
        <v>7870.5</v>
      </c>
      <c r="H289" s="29">
        <v>0</v>
      </c>
      <c r="I289" s="29">
        <v>37129.5</v>
      </c>
    </row>
    <row r="290" spans="1:9" x14ac:dyDescent="0.25">
      <c r="A290" s="46" t="s">
        <v>159</v>
      </c>
      <c r="B290" s="47" t="s">
        <v>91</v>
      </c>
      <c r="C290" s="48" t="s">
        <v>114</v>
      </c>
      <c r="D290" s="29">
        <v>0</v>
      </c>
      <c r="E290" s="29">
        <v>0</v>
      </c>
      <c r="F290" s="29">
        <v>0</v>
      </c>
      <c r="G290" s="29">
        <v>6850</v>
      </c>
      <c r="H290" s="29">
        <v>0</v>
      </c>
      <c r="I290" s="29">
        <v>-6850</v>
      </c>
    </row>
    <row r="291" spans="1:9" x14ac:dyDescent="0.25">
      <c r="A291" s="46" t="s">
        <v>159</v>
      </c>
      <c r="B291" s="47" t="s">
        <v>91</v>
      </c>
      <c r="C291" s="48" t="s">
        <v>116</v>
      </c>
      <c r="D291" s="29">
        <v>10000</v>
      </c>
      <c r="E291" s="29">
        <v>10000</v>
      </c>
      <c r="F291" s="29">
        <v>0</v>
      </c>
      <c r="G291" s="29">
        <v>0</v>
      </c>
      <c r="H291" s="29">
        <v>0</v>
      </c>
      <c r="I291" s="29">
        <v>10000</v>
      </c>
    </row>
    <row r="292" spans="1:9" x14ac:dyDescent="0.25">
      <c r="A292" s="46" t="s">
        <v>159</v>
      </c>
      <c r="B292" s="47" t="s">
        <v>91</v>
      </c>
      <c r="C292" s="48" t="s">
        <v>116</v>
      </c>
      <c r="D292" s="29">
        <v>18533</v>
      </c>
      <c r="E292" s="29">
        <v>18533</v>
      </c>
      <c r="F292" s="29">
        <v>0</v>
      </c>
      <c r="G292" s="29">
        <v>0</v>
      </c>
      <c r="H292" s="29">
        <v>0</v>
      </c>
      <c r="I292" s="29">
        <v>18533</v>
      </c>
    </row>
    <row r="293" spans="1:9" x14ac:dyDescent="0.25">
      <c r="A293" s="46" t="s">
        <v>159</v>
      </c>
      <c r="B293" s="47" t="s">
        <v>117</v>
      </c>
      <c r="C293" s="48" t="s">
        <v>148</v>
      </c>
      <c r="D293" s="29">
        <v>12000</v>
      </c>
      <c r="E293" s="29">
        <v>12000</v>
      </c>
      <c r="F293" s="29">
        <v>0</v>
      </c>
      <c r="G293" s="29">
        <v>0</v>
      </c>
      <c r="H293" s="29">
        <v>0</v>
      </c>
      <c r="I293" s="29">
        <v>12000</v>
      </c>
    </row>
    <row r="294" spans="1:9" x14ac:dyDescent="0.25">
      <c r="A294" s="46" t="s">
        <v>159</v>
      </c>
      <c r="B294" s="47" t="s">
        <v>117</v>
      </c>
      <c r="C294" s="48" t="s">
        <v>107</v>
      </c>
      <c r="D294" s="29">
        <v>15000</v>
      </c>
      <c r="E294" s="29">
        <v>15000</v>
      </c>
      <c r="F294" s="29">
        <v>0</v>
      </c>
      <c r="G294" s="29">
        <v>0</v>
      </c>
      <c r="H294" s="29">
        <v>0</v>
      </c>
      <c r="I294" s="29">
        <v>15000</v>
      </c>
    </row>
    <row r="295" spans="1:9" x14ac:dyDescent="0.25">
      <c r="A295" s="46" t="s">
        <v>159</v>
      </c>
      <c r="B295" s="47" t="s">
        <v>118</v>
      </c>
      <c r="C295" s="48" t="s">
        <v>106</v>
      </c>
      <c r="D295" s="29">
        <v>0</v>
      </c>
      <c r="E295" s="29">
        <v>0</v>
      </c>
      <c r="F295" s="29">
        <v>0</v>
      </c>
      <c r="G295" s="29">
        <v>0</v>
      </c>
      <c r="H295" s="29">
        <v>19011.5</v>
      </c>
      <c r="I295" s="29">
        <v>-19011.5</v>
      </c>
    </row>
    <row r="296" spans="1:9" x14ac:dyDescent="0.25">
      <c r="A296" s="46" t="s">
        <v>159</v>
      </c>
      <c r="B296" s="47" t="s">
        <v>118</v>
      </c>
      <c r="C296" s="48" t="s">
        <v>106</v>
      </c>
      <c r="D296" s="29">
        <v>0</v>
      </c>
      <c r="E296" s="29">
        <v>0</v>
      </c>
      <c r="F296" s="29">
        <v>0</v>
      </c>
      <c r="G296" s="29">
        <v>0</v>
      </c>
      <c r="H296" s="29">
        <v>19011.5</v>
      </c>
      <c r="I296" s="29">
        <v>-19011.5</v>
      </c>
    </row>
    <row r="297" spans="1:9" x14ac:dyDescent="0.25">
      <c r="A297" s="46" t="s">
        <v>159</v>
      </c>
      <c r="B297" s="47" t="s">
        <v>118</v>
      </c>
      <c r="C297" s="48" t="s">
        <v>106</v>
      </c>
      <c r="D297" s="29">
        <v>0</v>
      </c>
      <c r="E297" s="29">
        <v>0</v>
      </c>
      <c r="F297" s="29">
        <v>0</v>
      </c>
      <c r="G297" s="29">
        <v>0</v>
      </c>
      <c r="H297" s="29">
        <v>22997.7</v>
      </c>
      <c r="I297" s="29">
        <v>-22997.7</v>
      </c>
    </row>
    <row r="298" spans="1:9" x14ac:dyDescent="0.25">
      <c r="A298" s="46" t="s">
        <v>160</v>
      </c>
      <c r="B298" s="47" t="s">
        <v>91</v>
      </c>
      <c r="C298" s="48" t="s">
        <v>92</v>
      </c>
      <c r="D298" s="29">
        <v>41332.5</v>
      </c>
      <c r="E298" s="29">
        <v>41332.5</v>
      </c>
      <c r="F298" s="29">
        <v>0</v>
      </c>
      <c r="G298" s="29">
        <v>0</v>
      </c>
      <c r="H298" s="29">
        <v>0</v>
      </c>
      <c r="I298" s="29">
        <v>41332.5</v>
      </c>
    </row>
    <row r="299" spans="1:9" x14ac:dyDescent="0.25">
      <c r="A299" s="46" t="s">
        <v>160</v>
      </c>
      <c r="B299" s="47" t="s">
        <v>91</v>
      </c>
      <c r="C299" s="48" t="s">
        <v>94</v>
      </c>
      <c r="D299" s="29">
        <v>14180</v>
      </c>
      <c r="E299" s="29">
        <v>14180</v>
      </c>
      <c r="F299" s="29">
        <v>0</v>
      </c>
      <c r="G299" s="29">
        <v>0</v>
      </c>
      <c r="H299" s="29">
        <v>0</v>
      </c>
      <c r="I299" s="29">
        <v>14180</v>
      </c>
    </row>
    <row r="300" spans="1:9" x14ac:dyDescent="0.25">
      <c r="A300" s="46" t="s">
        <v>160</v>
      </c>
      <c r="B300" s="47" t="s">
        <v>91</v>
      </c>
      <c r="C300" s="48" t="s">
        <v>95</v>
      </c>
      <c r="D300" s="29">
        <v>1526</v>
      </c>
      <c r="E300" s="29">
        <v>1526</v>
      </c>
      <c r="F300" s="29">
        <v>0</v>
      </c>
      <c r="G300" s="29">
        <v>0</v>
      </c>
      <c r="H300" s="29">
        <v>0</v>
      </c>
      <c r="I300" s="29">
        <v>1526</v>
      </c>
    </row>
    <row r="301" spans="1:9" x14ac:dyDescent="0.25">
      <c r="A301" s="46" t="s">
        <v>160</v>
      </c>
      <c r="B301" s="47" t="s">
        <v>91</v>
      </c>
      <c r="C301" s="48" t="s">
        <v>96</v>
      </c>
      <c r="D301" s="29">
        <v>838</v>
      </c>
      <c r="E301" s="29">
        <v>838</v>
      </c>
      <c r="F301" s="29">
        <v>0</v>
      </c>
      <c r="G301" s="29">
        <v>0</v>
      </c>
      <c r="H301" s="29">
        <v>0</v>
      </c>
      <c r="I301" s="29">
        <v>838</v>
      </c>
    </row>
    <row r="302" spans="1:9" x14ac:dyDescent="0.25">
      <c r="A302" s="46" t="s">
        <v>160</v>
      </c>
      <c r="B302" s="47" t="s">
        <v>91</v>
      </c>
      <c r="C302" s="48" t="s">
        <v>97</v>
      </c>
      <c r="D302" s="29">
        <v>1467</v>
      </c>
      <c r="E302" s="29">
        <v>1467</v>
      </c>
      <c r="F302" s="29">
        <v>0</v>
      </c>
      <c r="G302" s="29">
        <v>0</v>
      </c>
      <c r="H302" s="29">
        <v>0</v>
      </c>
      <c r="I302" s="29">
        <v>1467</v>
      </c>
    </row>
    <row r="303" spans="1:9" x14ac:dyDescent="0.25">
      <c r="A303" s="46" t="s">
        <v>160</v>
      </c>
      <c r="B303" s="47" t="s">
        <v>91</v>
      </c>
      <c r="C303" s="48" t="s">
        <v>98</v>
      </c>
      <c r="D303" s="29">
        <v>8000</v>
      </c>
      <c r="E303" s="29">
        <v>8000</v>
      </c>
      <c r="F303" s="29">
        <v>0</v>
      </c>
      <c r="G303" s="29">
        <v>0</v>
      </c>
      <c r="H303" s="29">
        <v>0</v>
      </c>
      <c r="I303" s="29">
        <v>8000</v>
      </c>
    </row>
    <row r="304" spans="1:9" x14ac:dyDescent="0.25">
      <c r="A304" s="46" t="s">
        <v>160</v>
      </c>
      <c r="B304" s="47" t="s">
        <v>91</v>
      </c>
      <c r="C304" s="48" t="s">
        <v>99</v>
      </c>
      <c r="D304" s="29">
        <v>1000</v>
      </c>
      <c r="E304" s="29">
        <v>1000</v>
      </c>
      <c r="F304" s="29">
        <v>0</v>
      </c>
      <c r="G304" s="29">
        <v>0</v>
      </c>
      <c r="H304" s="29">
        <v>0</v>
      </c>
      <c r="I304" s="29">
        <v>1000</v>
      </c>
    </row>
    <row r="305" spans="1:9" x14ac:dyDescent="0.25">
      <c r="A305" s="46" t="s">
        <v>160</v>
      </c>
      <c r="B305" s="47" t="s">
        <v>91</v>
      </c>
      <c r="C305" s="48" t="s">
        <v>100</v>
      </c>
      <c r="D305" s="29">
        <v>200</v>
      </c>
      <c r="E305" s="29">
        <v>200</v>
      </c>
      <c r="F305" s="29">
        <v>0</v>
      </c>
      <c r="G305" s="29">
        <v>0</v>
      </c>
      <c r="H305" s="29">
        <v>0</v>
      </c>
      <c r="I305" s="29">
        <v>200</v>
      </c>
    </row>
    <row r="306" spans="1:9" x14ac:dyDescent="0.25">
      <c r="A306" s="46" t="s">
        <v>160</v>
      </c>
      <c r="B306" s="47" t="s">
        <v>91</v>
      </c>
      <c r="C306" s="48" t="s">
        <v>101</v>
      </c>
      <c r="D306" s="29">
        <v>200</v>
      </c>
      <c r="E306" s="29">
        <v>200</v>
      </c>
      <c r="F306" s="29">
        <v>0</v>
      </c>
      <c r="G306" s="29">
        <v>0</v>
      </c>
      <c r="H306" s="29">
        <v>0</v>
      </c>
      <c r="I306" s="29">
        <v>200</v>
      </c>
    </row>
    <row r="307" spans="1:9" x14ac:dyDescent="0.25">
      <c r="A307" s="46" t="s">
        <v>160</v>
      </c>
      <c r="B307" s="47" t="s">
        <v>91</v>
      </c>
      <c r="C307" s="48" t="s">
        <v>102</v>
      </c>
      <c r="D307" s="29">
        <v>80</v>
      </c>
      <c r="E307" s="29">
        <v>80</v>
      </c>
      <c r="F307" s="29">
        <v>0</v>
      </c>
      <c r="G307" s="29">
        <v>0</v>
      </c>
      <c r="H307" s="29">
        <v>0</v>
      </c>
      <c r="I307" s="29">
        <v>80</v>
      </c>
    </row>
    <row r="308" spans="1:9" x14ac:dyDescent="0.25">
      <c r="A308" s="46" t="s">
        <v>160</v>
      </c>
      <c r="B308" s="47" t="s">
        <v>91</v>
      </c>
      <c r="C308" s="48" t="s">
        <v>104</v>
      </c>
      <c r="D308" s="29">
        <v>6</v>
      </c>
      <c r="E308" s="29">
        <v>6</v>
      </c>
      <c r="F308" s="29">
        <v>0</v>
      </c>
      <c r="G308" s="29">
        <v>0</v>
      </c>
      <c r="H308" s="29">
        <v>0</v>
      </c>
      <c r="I308" s="29">
        <v>6</v>
      </c>
    </row>
    <row r="309" spans="1:9" x14ac:dyDescent="0.25">
      <c r="A309" s="46" t="s">
        <v>160</v>
      </c>
      <c r="B309" s="47" t="s">
        <v>91</v>
      </c>
      <c r="C309" s="48" t="s">
        <v>105</v>
      </c>
      <c r="D309" s="29">
        <v>6</v>
      </c>
      <c r="E309" s="29">
        <v>6</v>
      </c>
      <c r="F309" s="29">
        <v>0</v>
      </c>
      <c r="G309" s="29">
        <v>0</v>
      </c>
      <c r="H309" s="29">
        <v>0</v>
      </c>
      <c r="I309" s="29">
        <v>6</v>
      </c>
    </row>
    <row r="310" spans="1:9" x14ac:dyDescent="0.25">
      <c r="A310" s="46" t="s">
        <v>160</v>
      </c>
      <c r="B310" s="47" t="s">
        <v>91</v>
      </c>
      <c r="C310" s="48" t="s">
        <v>106</v>
      </c>
      <c r="D310" s="29">
        <v>1250</v>
      </c>
      <c r="E310" s="29">
        <v>1250</v>
      </c>
      <c r="F310" s="29">
        <v>0</v>
      </c>
      <c r="G310" s="29">
        <v>4431.3100000000004</v>
      </c>
      <c r="H310" s="29">
        <v>192.26</v>
      </c>
      <c r="I310" s="29">
        <v>-3373.57</v>
      </c>
    </row>
    <row r="311" spans="1:9" x14ac:dyDescent="0.25">
      <c r="A311" s="46" t="s">
        <v>160</v>
      </c>
      <c r="B311" s="47" t="s">
        <v>91</v>
      </c>
      <c r="C311" s="48" t="s">
        <v>107</v>
      </c>
      <c r="D311" s="29">
        <v>1500</v>
      </c>
      <c r="E311" s="29">
        <v>1500</v>
      </c>
      <c r="F311" s="29">
        <v>0</v>
      </c>
      <c r="G311" s="29">
        <v>130</v>
      </c>
      <c r="H311" s="29">
        <v>0</v>
      </c>
      <c r="I311" s="29">
        <v>1370</v>
      </c>
    </row>
    <row r="312" spans="1:9" x14ac:dyDescent="0.25">
      <c r="A312" s="46" t="s">
        <v>160</v>
      </c>
      <c r="B312" s="47" t="s">
        <v>91</v>
      </c>
      <c r="C312" s="48" t="s">
        <v>110</v>
      </c>
      <c r="D312" s="29">
        <v>1250</v>
      </c>
      <c r="E312" s="29">
        <v>1250</v>
      </c>
      <c r="F312" s="29">
        <v>0</v>
      </c>
      <c r="G312" s="29">
        <v>0</v>
      </c>
      <c r="H312" s="29">
        <v>0</v>
      </c>
      <c r="I312" s="29">
        <v>1250</v>
      </c>
    </row>
    <row r="313" spans="1:9" x14ac:dyDescent="0.25">
      <c r="A313" s="46" t="s">
        <v>160</v>
      </c>
      <c r="B313" s="47" t="s">
        <v>91</v>
      </c>
      <c r="C313" s="48" t="s">
        <v>114</v>
      </c>
      <c r="D313" s="29">
        <v>10000</v>
      </c>
      <c r="E313" s="29">
        <v>10000</v>
      </c>
      <c r="F313" s="29">
        <v>0</v>
      </c>
      <c r="G313" s="29">
        <v>0</v>
      </c>
      <c r="H313" s="29">
        <v>0</v>
      </c>
      <c r="I313" s="29">
        <v>10000</v>
      </c>
    </row>
    <row r="314" spans="1:9" x14ac:dyDescent="0.25">
      <c r="A314" s="46" t="s">
        <v>160</v>
      </c>
      <c r="B314" s="47" t="s">
        <v>91</v>
      </c>
      <c r="C314" s="48" t="s">
        <v>116</v>
      </c>
      <c r="D314" s="29">
        <v>13499</v>
      </c>
      <c r="E314" s="29">
        <v>13499</v>
      </c>
      <c r="F314" s="29">
        <v>0</v>
      </c>
      <c r="G314" s="29">
        <v>358.83</v>
      </c>
      <c r="H314" s="29">
        <v>27062.39</v>
      </c>
      <c r="I314" s="29">
        <v>-13922.22</v>
      </c>
    </row>
    <row r="315" spans="1:9" x14ac:dyDescent="0.25">
      <c r="A315" s="46" t="s">
        <v>160</v>
      </c>
      <c r="B315" s="47" t="s">
        <v>118</v>
      </c>
      <c r="C315" s="48" t="s">
        <v>92</v>
      </c>
      <c r="D315" s="29">
        <v>0</v>
      </c>
      <c r="E315" s="29">
        <v>0</v>
      </c>
      <c r="F315" s="29">
        <v>0</v>
      </c>
      <c r="G315" s="29">
        <v>38686.42</v>
      </c>
      <c r="H315" s="29">
        <v>0</v>
      </c>
      <c r="I315" s="29">
        <v>-38686.42</v>
      </c>
    </row>
    <row r="316" spans="1:9" x14ac:dyDescent="0.25">
      <c r="A316" s="46" t="s">
        <v>160</v>
      </c>
      <c r="B316" s="47" t="s">
        <v>118</v>
      </c>
      <c r="C316" s="48" t="s">
        <v>94</v>
      </c>
      <c r="D316" s="29">
        <v>0</v>
      </c>
      <c r="E316" s="29">
        <v>0</v>
      </c>
      <c r="F316" s="29">
        <v>0</v>
      </c>
      <c r="G316" s="29">
        <v>7021.63</v>
      </c>
      <c r="H316" s="29">
        <v>0</v>
      </c>
      <c r="I316" s="29">
        <v>-7021.63</v>
      </c>
    </row>
    <row r="317" spans="1:9" x14ac:dyDescent="0.25">
      <c r="A317" s="46" t="s">
        <v>160</v>
      </c>
      <c r="B317" s="47" t="s">
        <v>118</v>
      </c>
      <c r="C317" s="48" t="s">
        <v>95</v>
      </c>
      <c r="D317" s="29">
        <v>0</v>
      </c>
      <c r="E317" s="29">
        <v>0</v>
      </c>
      <c r="F317" s="29">
        <v>0</v>
      </c>
      <c r="G317" s="29">
        <v>773.7</v>
      </c>
      <c r="H317" s="29">
        <v>0</v>
      </c>
      <c r="I317" s="29">
        <v>-773.7</v>
      </c>
    </row>
    <row r="318" spans="1:9" x14ac:dyDescent="0.25">
      <c r="A318" s="46" t="s">
        <v>160</v>
      </c>
      <c r="B318" s="47" t="s">
        <v>118</v>
      </c>
      <c r="C318" s="48" t="s">
        <v>96</v>
      </c>
      <c r="D318" s="29">
        <v>0</v>
      </c>
      <c r="E318" s="29">
        <v>0</v>
      </c>
      <c r="F318" s="29">
        <v>0</v>
      </c>
      <c r="G318" s="29">
        <v>2398.58</v>
      </c>
      <c r="H318" s="29">
        <v>0</v>
      </c>
      <c r="I318" s="29">
        <v>-2398.58</v>
      </c>
    </row>
    <row r="319" spans="1:9" x14ac:dyDescent="0.25">
      <c r="A319" s="46" t="s">
        <v>160</v>
      </c>
      <c r="B319" s="47" t="s">
        <v>118</v>
      </c>
      <c r="C319" s="48" t="s">
        <v>97</v>
      </c>
      <c r="D319" s="29">
        <v>0</v>
      </c>
      <c r="E319" s="29">
        <v>0</v>
      </c>
      <c r="F319" s="29">
        <v>0</v>
      </c>
      <c r="G319" s="29">
        <v>560.95000000000005</v>
      </c>
      <c r="H319" s="29">
        <v>0</v>
      </c>
      <c r="I319" s="29">
        <v>-560.95000000000005</v>
      </c>
    </row>
    <row r="320" spans="1:9" x14ac:dyDescent="0.25">
      <c r="A320" s="46" t="s">
        <v>160</v>
      </c>
      <c r="B320" s="47" t="s">
        <v>118</v>
      </c>
      <c r="C320" s="48" t="s">
        <v>98</v>
      </c>
      <c r="D320" s="29">
        <v>0</v>
      </c>
      <c r="E320" s="29">
        <v>0</v>
      </c>
      <c r="F320" s="29">
        <v>0</v>
      </c>
      <c r="G320" s="29">
        <v>6098.48</v>
      </c>
      <c r="H320" s="29">
        <v>0</v>
      </c>
      <c r="I320" s="29">
        <v>-6098.48</v>
      </c>
    </row>
    <row r="321" spans="1:9" x14ac:dyDescent="0.25">
      <c r="A321" s="46" t="s">
        <v>160</v>
      </c>
      <c r="B321" s="47" t="s">
        <v>118</v>
      </c>
      <c r="C321" s="48" t="s">
        <v>99</v>
      </c>
      <c r="D321" s="29">
        <v>0</v>
      </c>
      <c r="E321" s="29">
        <v>0</v>
      </c>
      <c r="F321" s="29">
        <v>0</v>
      </c>
      <c r="G321" s="29">
        <v>27.8</v>
      </c>
      <c r="H321" s="29">
        <v>0</v>
      </c>
      <c r="I321" s="29">
        <v>-27.8</v>
      </c>
    </row>
    <row r="322" spans="1:9" x14ac:dyDescent="0.25">
      <c r="A322" s="46" t="s">
        <v>160</v>
      </c>
      <c r="B322" s="47" t="s">
        <v>118</v>
      </c>
      <c r="C322" s="48" t="s">
        <v>100</v>
      </c>
      <c r="D322" s="29">
        <v>0</v>
      </c>
      <c r="E322" s="29">
        <v>0</v>
      </c>
      <c r="F322" s="29">
        <v>0</v>
      </c>
      <c r="G322" s="29">
        <v>256.62</v>
      </c>
      <c r="H322" s="29">
        <v>0</v>
      </c>
      <c r="I322" s="29">
        <v>-256.62</v>
      </c>
    </row>
    <row r="323" spans="1:9" x14ac:dyDescent="0.25">
      <c r="A323" s="46" t="s">
        <v>160</v>
      </c>
      <c r="B323" s="47" t="s">
        <v>118</v>
      </c>
      <c r="C323" s="48" t="s">
        <v>101</v>
      </c>
      <c r="D323" s="29">
        <v>0</v>
      </c>
      <c r="E323" s="29">
        <v>0</v>
      </c>
      <c r="F323" s="29">
        <v>0</v>
      </c>
      <c r="G323" s="29">
        <v>42.4</v>
      </c>
      <c r="H323" s="29">
        <v>0</v>
      </c>
      <c r="I323" s="29">
        <v>-42.4</v>
      </c>
    </row>
    <row r="324" spans="1:9" x14ac:dyDescent="0.25">
      <c r="A324" s="46" t="s">
        <v>160</v>
      </c>
      <c r="B324" s="47" t="s">
        <v>118</v>
      </c>
      <c r="C324" s="48" t="s">
        <v>105</v>
      </c>
      <c r="D324" s="29">
        <v>0</v>
      </c>
      <c r="E324" s="29">
        <v>0</v>
      </c>
      <c r="F324" s="29">
        <v>0</v>
      </c>
      <c r="G324" s="29">
        <v>2.2999999999999998</v>
      </c>
      <c r="H324" s="29">
        <v>0</v>
      </c>
      <c r="I324" s="29">
        <v>-2.2999999999999998</v>
      </c>
    </row>
    <row r="325" spans="1:9" x14ac:dyDescent="0.25">
      <c r="A325" s="46" t="s">
        <v>160</v>
      </c>
      <c r="B325" s="47" t="s">
        <v>126</v>
      </c>
      <c r="C325" s="48" t="s">
        <v>93</v>
      </c>
      <c r="D325" s="29">
        <v>1200</v>
      </c>
      <c r="E325" s="29">
        <v>1200</v>
      </c>
      <c r="F325" s="29">
        <v>0</v>
      </c>
      <c r="G325" s="29">
        <v>0</v>
      </c>
      <c r="H325" s="29">
        <v>0</v>
      </c>
      <c r="I325" s="29">
        <v>1200</v>
      </c>
    </row>
    <row r="326" spans="1:9" x14ac:dyDescent="0.25">
      <c r="A326" s="46" t="s">
        <v>160</v>
      </c>
      <c r="B326" s="47" t="s">
        <v>126</v>
      </c>
      <c r="C326" s="48" t="s">
        <v>94</v>
      </c>
      <c r="D326" s="29">
        <v>320</v>
      </c>
      <c r="E326" s="29">
        <v>320</v>
      </c>
      <c r="F326" s="29">
        <v>0</v>
      </c>
      <c r="G326" s="29">
        <v>0</v>
      </c>
      <c r="H326" s="29">
        <v>0</v>
      </c>
      <c r="I326" s="29">
        <v>320</v>
      </c>
    </row>
    <row r="327" spans="1:9" x14ac:dyDescent="0.25">
      <c r="A327" s="46" t="s">
        <v>160</v>
      </c>
      <c r="B327" s="47" t="s">
        <v>126</v>
      </c>
      <c r="C327" s="48" t="s">
        <v>95</v>
      </c>
      <c r="D327" s="29">
        <v>36</v>
      </c>
      <c r="E327" s="29">
        <v>36</v>
      </c>
      <c r="F327" s="29">
        <v>0</v>
      </c>
      <c r="G327" s="29">
        <v>0</v>
      </c>
      <c r="H327" s="29">
        <v>0</v>
      </c>
      <c r="I327" s="29">
        <v>36</v>
      </c>
    </row>
    <row r="328" spans="1:9" x14ac:dyDescent="0.25">
      <c r="A328" s="46" t="s">
        <v>160</v>
      </c>
      <c r="B328" s="47" t="s">
        <v>126</v>
      </c>
      <c r="C328" s="48" t="s">
        <v>96</v>
      </c>
      <c r="D328" s="29">
        <v>462</v>
      </c>
      <c r="E328" s="29">
        <v>462</v>
      </c>
      <c r="F328" s="29">
        <v>0</v>
      </c>
      <c r="G328" s="29">
        <v>0</v>
      </c>
      <c r="H328" s="29">
        <v>0</v>
      </c>
      <c r="I328" s="29">
        <v>462</v>
      </c>
    </row>
    <row r="329" spans="1:9" x14ac:dyDescent="0.25">
      <c r="A329" s="46" t="s">
        <v>160</v>
      </c>
      <c r="B329" s="47" t="s">
        <v>126</v>
      </c>
      <c r="C329" s="48" t="s">
        <v>97</v>
      </c>
      <c r="D329" s="29">
        <v>33</v>
      </c>
      <c r="E329" s="29">
        <v>33</v>
      </c>
      <c r="F329" s="29">
        <v>0</v>
      </c>
      <c r="G329" s="29">
        <v>0</v>
      </c>
      <c r="H329" s="29">
        <v>0</v>
      </c>
      <c r="I329" s="29">
        <v>33</v>
      </c>
    </row>
    <row r="330" spans="1:9" x14ac:dyDescent="0.25">
      <c r="A330" s="46" t="s">
        <v>175</v>
      </c>
      <c r="B330" s="47" t="s">
        <v>91</v>
      </c>
      <c r="C330" s="48" t="s">
        <v>92</v>
      </c>
      <c r="D330" s="29">
        <v>75000</v>
      </c>
      <c r="E330" s="29">
        <v>75000</v>
      </c>
      <c r="F330" s="29">
        <v>6250</v>
      </c>
      <c r="G330" s="29">
        <v>53125</v>
      </c>
      <c r="H330" s="29">
        <v>21875</v>
      </c>
      <c r="I330" s="29">
        <v>0</v>
      </c>
    </row>
    <row r="331" spans="1:9" x14ac:dyDescent="0.25">
      <c r="A331" s="46" t="s">
        <v>175</v>
      </c>
      <c r="B331" s="47" t="s">
        <v>91</v>
      </c>
      <c r="C331" s="48" t="s">
        <v>94</v>
      </c>
      <c r="D331" s="29">
        <v>13700</v>
      </c>
      <c r="E331" s="29">
        <v>13700</v>
      </c>
      <c r="F331" s="29">
        <v>1134.3800000000001</v>
      </c>
      <c r="G331" s="29">
        <v>9642.23</v>
      </c>
      <c r="H331" s="29">
        <v>3970.33</v>
      </c>
      <c r="I331" s="29">
        <v>87.44</v>
      </c>
    </row>
    <row r="332" spans="1:9" x14ac:dyDescent="0.25">
      <c r="A332" s="46" t="s">
        <v>175</v>
      </c>
      <c r="B332" s="47" t="s">
        <v>91</v>
      </c>
      <c r="C332" s="48" t="s">
        <v>95</v>
      </c>
      <c r="D332" s="29">
        <v>2250</v>
      </c>
      <c r="E332" s="29">
        <v>2250</v>
      </c>
      <c r="F332" s="29">
        <v>125</v>
      </c>
      <c r="G332" s="29">
        <v>1062.5</v>
      </c>
      <c r="H332" s="29">
        <v>437.5</v>
      </c>
      <c r="I332" s="29">
        <v>750</v>
      </c>
    </row>
    <row r="333" spans="1:9" x14ac:dyDescent="0.25">
      <c r="A333" s="46" t="s">
        <v>175</v>
      </c>
      <c r="B333" s="47" t="s">
        <v>91</v>
      </c>
      <c r="C333" s="48" t="s">
        <v>96</v>
      </c>
      <c r="D333" s="29">
        <v>5000</v>
      </c>
      <c r="E333" s="29">
        <v>5000</v>
      </c>
      <c r="F333" s="29">
        <v>387.5</v>
      </c>
      <c r="G333" s="29">
        <v>3293.75</v>
      </c>
      <c r="H333" s="29">
        <v>1356.25</v>
      </c>
      <c r="I333" s="29">
        <v>350</v>
      </c>
    </row>
    <row r="334" spans="1:9" x14ac:dyDescent="0.25">
      <c r="A334" s="46" t="s">
        <v>175</v>
      </c>
      <c r="B334" s="47" t="s">
        <v>91</v>
      </c>
      <c r="C334" s="48" t="s">
        <v>97</v>
      </c>
      <c r="D334" s="29">
        <v>1600</v>
      </c>
      <c r="E334" s="29">
        <v>1600</v>
      </c>
      <c r="F334" s="29">
        <v>90.64</v>
      </c>
      <c r="G334" s="29">
        <v>770.44</v>
      </c>
      <c r="H334" s="29">
        <v>317.23</v>
      </c>
      <c r="I334" s="29">
        <v>512.33000000000004</v>
      </c>
    </row>
    <row r="335" spans="1:9" x14ac:dyDescent="0.25">
      <c r="A335" s="46" t="s">
        <v>175</v>
      </c>
      <c r="B335" s="47" t="s">
        <v>91</v>
      </c>
      <c r="C335" s="48" t="s">
        <v>98</v>
      </c>
      <c r="D335" s="29">
        <v>6372</v>
      </c>
      <c r="E335" s="29">
        <v>6372</v>
      </c>
      <c r="F335" s="29">
        <v>0</v>
      </c>
      <c r="G335" s="29">
        <v>0</v>
      </c>
      <c r="H335" s="29">
        <v>0</v>
      </c>
      <c r="I335" s="29">
        <v>6372</v>
      </c>
    </row>
    <row r="336" spans="1:9" x14ac:dyDescent="0.25">
      <c r="A336" s="46" t="s">
        <v>175</v>
      </c>
      <c r="B336" s="47" t="s">
        <v>91</v>
      </c>
      <c r="C336" s="48" t="s">
        <v>99</v>
      </c>
      <c r="D336" s="29">
        <v>60</v>
      </c>
      <c r="E336" s="29">
        <v>60</v>
      </c>
      <c r="F336" s="29">
        <v>5.64</v>
      </c>
      <c r="G336" s="29">
        <v>44.63</v>
      </c>
      <c r="H336" s="29">
        <v>19.739999999999998</v>
      </c>
      <c r="I336" s="29">
        <v>-4.37</v>
      </c>
    </row>
    <row r="337" spans="1:9" x14ac:dyDescent="0.25">
      <c r="A337" s="46" t="s">
        <v>175</v>
      </c>
      <c r="B337" s="47" t="s">
        <v>91</v>
      </c>
      <c r="C337" s="48" t="s">
        <v>100</v>
      </c>
      <c r="D337" s="29">
        <v>860</v>
      </c>
      <c r="E337" s="29">
        <v>860</v>
      </c>
      <c r="F337" s="29">
        <v>0</v>
      </c>
      <c r="G337" s="29">
        <v>0</v>
      </c>
      <c r="H337" s="29">
        <v>0</v>
      </c>
      <c r="I337" s="29">
        <v>860</v>
      </c>
    </row>
    <row r="338" spans="1:9" x14ac:dyDescent="0.25">
      <c r="A338" s="46" t="s">
        <v>175</v>
      </c>
      <c r="B338" s="47" t="s">
        <v>91</v>
      </c>
      <c r="C338" s="48" t="s">
        <v>101</v>
      </c>
      <c r="D338" s="29">
        <v>150</v>
      </c>
      <c r="E338" s="29">
        <v>150</v>
      </c>
      <c r="F338" s="29">
        <v>0</v>
      </c>
      <c r="G338" s="29">
        <v>0</v>
      </c>
      <c r="H338" s="29">
        <v>0</v>
      </c>
      <c r="I338" s="29">
        <v>150</v>
      </c>
    </row>
    <row r="339" spans="1:9" x14ac:dyDescent="0.25">
      <c r="A339" s="46" t="s">
        <v>175</v>
      </c>
      <c r="B339" s="47" t="s">
        <v>91</v>
      </c>
      <c r="C339" s="48" t="s">
        <v>105</v>
      </c>
      <c r="D339" s="29">
        <v>8</v>
      </c>
      <c r="E339" s="29">
        <v>8</v>
      </c>
      <c r="F339" s="29">
        <v>2.25</v>
      </c>
      <c r="G339" s="29">
        <v>6.75</v>
      </c>
      <c r="H339" s="29">
        <v>0</v>
      </c>
      <c r="I339" s="29">
        <v>1.25</v>
      </c>
    </row>
    <row r="340" spans="1:9" x14ac:dyDescent="0.25">
      <c r="A340" s="46" t="s">
        <v>175</v>
      </c>
      <c r="B340" s="47" t="s">
        <v>118</v>
      </c>
      <c r="C340" s="48" t="s">
        <v>92</v>
      </c>
      <c r="D340" s="29">
        <v>65000</v>
      </c>
      <c r="E340" s="29">
        <v>65000</v>
      </c>
      <c r="F340" s="29">
        <v>0</v>
      </c>
      <c r="G340" s="29">
        <v>0</v>
      </c>
      <c r="H340" s="29">
        <v>18062</v>
      </c>
      <c r="I340" s="29">
        <v>46938</v>
      </c>
    </row>
    <row r="341" spans="1:9" x14ac:dyDescent="0.25">
      <c r="A341" s="46" t="s">
        <v>175</v>
      </c>
      <c r="B341" s="47" t="s">
        <v>118</v>
      </c>
      <c r="C341" s="48" t="s">
        <v>94</v>
      </c>
      <c r="D341" s="29">
        <v>11800</v>
      </c>
      <c r="E341" s="29">
        <v>11800</v>
      </c>
      <c r="F341" s="29">
        <v>0</v>
      </c>
      <c r="G341" s="29">
        <v>0</v>
      </c>
      <c r="H341" s="29">
        <v>3278.24</v>
      </c>
      <c r="I341" s="29">
        <v>8521.76</v>
      </c>
    </row>
    <row r="342" spans="1:9" x14ac:dyDescent="0.25">
      <c r="A342" s="46" t="s">
        <v>175</v>
      </c>
      <c r="B342" s="47" t="s">
        <v>118</v>
      </c>
      <c r="C342" s="48" t="s">
        <v>95</v>
      </c>
      <c r="D342" s="29">
        <v>2000</v>
      </c>
      <c r="E342" s="29">
        <v>2000</v>
      </c>
      <c r="F342" s="29">
        <v>0</v>
      </c>
      <c r="G342" s="29">
        <v>0</v>
      </c>
      <c r="H342" s="29">
        <v>361.27</v>
      </c>
      <c r="I342" s="29">
        <v>1638.73</v>
      </c>
    </row>
    <row r="343" spans="1:9" x14ac:dyDescent="0.25">
      <c r="A343" s="46" t="s">
        <v>175</v>
      </c>
      <c r="B343" s="47" t="s">
        <v>118</v>
      </c>
      <c r="C343" s="48" t="s">
        <v>96</v>
      </c>
      <c r="D343" s="29">
        <v>3000</v>
      </c>
      <c r="E343" s="29">
        <v>3000</v>
      </c>
      <c r="F343" s="29">
        <v>0</v>
      </c>
      <c r="G343" s="29">
        <v>0</v>
      </c>
      <c r="H343" s="29">
        <v>1119.8599999999999</v>
      </c>
      <c r="I343" s="29">
        <v>1880.14</v>
      </c>
    </row>
    <row r="344" spans="1:9" x14ac:dyDescent="0.25">
      <c r="A344" s="46" t="s">
        <v>175</v>
      </c>
      <c r="B344" s="47" t="s">
        <v>118</v>
      </c>
      <c r="C344" s="48" t="s">
        <v>97</v>
      </c>
      <c r="D344" s="29">
        <v>1600</v>
      </c>
      <c r="E344" s="29">
        <v>1600</v>
      </c>
      <c r="F344" s="29">
        <v>0</v>
      </c>
      <c r="G344" s="29">
        <v>0</v>
      </c>
      <c r="H344" s="29">
        <v>261.87</v>
      </c>
      <c r="I344" s="29">
        <v>1338.13</v>
      </c>
    </row>
    <row r="345" spans="1:9" x14ac:dyDescent="0.25">
      <c r="A345" s="46" t="s">
        <v>175</v>
      </c>
      <c r="B345" s="47" t="s">
        <v>118</v>
      </c>
      <c r="C345" s="48" t="s">
        <v>98</v>
      </c>
      <c r="D345" s="29">
        <v>5522</v>
      </c>
      <c r="E345" s="29">
        <v>5522</v>
      </c>
      <c r="F345" s="29">
        <v>0</v>
      </c>
      <c r="G345" s="29">
        <v>0</v>
      </c>
      <c r="H345" s="29">
        <v>3685.08</v>
      </c>
      <c r="I345" s="29">
        <v>1836.92</v>
      </c>
    </row>
    <row r="346" spans="1:9" x14ac:dyDescent="0.25">
      <c r="A346" s="46" t="s">
        <v>175</v>
      </c>
      <c r="B346" s="47" t="s">
        <v>118</v>
      </c>
      <c r="C346" s="48" t="s">
        <v>99</v>
      </c>
      <c r="D346" s="29">
        <v>60</v>
      </c>
      <c r="E346" s="29">
        <v>60</v>
      </c>
      <c r="F346" s="29">
        <v>0</v>
      </c>
      <c r="G346" s="29">
        <v>0</v>
      </c>
      <c r="H346" s="29">
        <v>20.16</v>
      </c>
      <c r="I346" s="29">
        <v>39.840000000000003</v>
      </c>
    </row>
    <row r="347" spans="1:9" x14ac:dyDescent="0.25">
      <c r="A347" s="46" t="s">
        <v>175</v>
      </c>
      <c r="B347" s="47" t="s">
        <v>118</v>
      </c>
      <c r="C347" s="48" t="s">
        <v>100</v>
      </c>
      <c r="D347" s="29">
        <v>860</v>
      </c>
      <c r="E347" s="29">
        <v>860</v>
      </c>
      <c r="F347" s="29">
        <v>0</v>
      </c>
      <c r="G347" s="29">
        <v>0</v>
      </c>
      <c r="H347" s="29">
        <v>114.31</v>
      </c>
      <c r="I347" s="29">
        <v>745.69</v>
      </c>
    </row>
    <row r="348" spans="1:9" x14ac:dyDescent="0.25">
      <c r="A348" s="46" t="s">
        <v>175</v>
      </c>
      <c r="B348" s="47" t="s">
        <v>118</v>
      </c>
      <c r="C348" s="48" t="s">
        <v>101</v>
      </c>
      <c r="D348" s="29">
        <v>150</v>
      </c>
      <c r="E348" s="29">
        <v>150</v>
      </c>
      <c r="F348" s="29">
        <v>0</v>
      </c>
      <c r="G348" s="29">
        <v>0</v>
      </c>
      <c r="H348" s="29">
        <v>22.05</v>
      </c>
      <c r="I348" s="29">
        <v>127.95</v>
      </c>
    </row>
    <row r="349" spans="1:9" x14ac:dyDescent="0.25">
      <c r="A349" s="46" t="s">
        <v>175</v>
      </c>
      <c r="B349" s="47" t="s">
        <v>118</v>
      </c>
      <c r="C349" s="48" t="s">
        <v>105</v>
      </c>
      <c r="D349" s="29">
        <v>8</v>
      </c>
      <c r="E349" s="29">
        <v>8</v>
      </c>
      <c r="F349" s="29">
        <v>0</v>
      </c>
      <c r="G349" s="29">
        <v>3.82</v>
      </c>
      <c r="H349" s="29">
        <v>0</v>
      </c>
      <c r="I349" s="29">
        <v>4.18</v>
      </c>
    </row>
    <row r="350" spans="1:9" x14ac:dyDescent="0.25">
      <c r="A350" s="46" t="s">
        <v>175</v>
      </c>
      <c r="B350" s="47" t="s">
        <v>118</v>
      </c>
      <c r="C350" s="48" t="s">
        <v>107</v>
      </c>
      <c r="D350" s="29">
        <v>2500</v>
      </c>
      <c r="E350" s="29">
        <v>2500</v>
      </c>
      <c r="F350" s="29">
        <v>530</v>
      </c>
      <c r="G350" s="29">
        <v>21710</v>
      </c>
      <c r="H350" s="29">
        <v>0</v>
      </c>
      <c r="I350" s="29">
        <v>-19210</v>
      </c>
    </row>
    <row r="351" spans="1:9" x14ac:dyDescent="0.25">
      <c r="A351" s="46" t="s">
        <v>175</v>
      </c>
      <c r="B351" s="47" t="s">
        <v>118</v>
      </c>
      <c r="C351" s="48" t="s">
        <v>116</v>
      </c>
      <c r="D351" s="29">
        <v>2500</v>
      </c>
      <c r="E351" s="29">
        <v>2500</v>
      </c>
      <c r="F351" s="29">
        <v>0</v>
      </c>
      <c r="G351" s="29">
        <v>0</v>
      </c>
      <c r="H351" s="29">
        <v>0</v>
      </c>
      <c r="I351" s="29">
        <v>2500</v>
      </c>
    </row>
    <row r="352" spans="1:9" x14ac:dyDescent="0.25">
      <c r="A352" s="46" t="s">
        <v>161</v>
      </c>
      <c r="B352" s="47" t="s">
        <v>162</v>
      </c>
      <c r="C352" s="48" t="s">
        <v>136</v>
      </c>
      <c r="D352" s="29">
        <v>0</v>
      </c>
      <c r="E352" s="29">
        <v>0</v>
      </c>
      <c r="F352" s="29">
        <v>0</v>
      </c>
      <c r="G352" s="29">
        <v>68714.52</v>
      </c>
      <c r="H352" s="29">
        <v>68714.52</v>
      </c>
      <c r="I352" s="29">
        <v>-137429.04</v>
      </c>
    </row>
    <row r="353" spans="1:9" x14ac:dyDescent="0.25">
      <c r="A353" s="46" t="s">
        <v>163</v>
      </c>
      <c r="B353" s="47" t="s">
        <v>119</v>
      </c>
      <c r="C353" s="48" t="s">
        <v>199</v>
      </c>
      <c r="D353" s="29">
        <v>150</v>
      </c>
      <c r="E353" s="29">
        <v>150</v>
      </c>
      <c r="F353" s="29">
        <v>0</v>
      </c>
      <c r="G353" s="29">
        <v>0</v>
      </c>
      <c r="H353" s="29">
        <v>0</v>
      </c>
      <c r="I353" s="29">
        <v>150</v>
      </c>
    </row>
    <row r="354" spans="1:9" x14ac:dyDescent="0.25">
      <c r="A354" s="46" t="s">
        <v>163</v>
      </c>
      <c r="B354" s="47" t="s">
        <v>162</v>
      </c>
      <c r="C354" s="48" t="s">
        <v>164</v>
      </c>
      <c r="D354" s="29">
        <v>26410.44</v>
      </c>
      <c r="E354" s="29">
        <v>26410.44</v>
      </c>
      <c r="F354" s="29">
        <v>0</v>
      </c>
      <c r="G354" s="29">
        <v>10922.41</v>
      </c>
      <c r="H354" s="29">
        <v>0</v>
      </c>
      <c r="I354" s="29">
        <v>15488.03</v>
      </c>
    </row>
    <row r="355" spans="1:9" x14ac:dyDescent="0.25">
      <c r="A355" s="46" t="s">
        <v>166</v>
      </c>
      <c r="B355" s="47" t="s">
        <v>162</v>
      </c>
      <c r="C355" s="48" t="s">
        <v>114</v>
      </c>
      <c r="D355" s="29">
        <v>15000</v>
      </c>
      <c r="E355" s="29">
        <v>15000</v>
      </c>
      <c r="F355" s="29">
        <v>0</v>
      </c>
      <c r="G355" s="29">
        <v>0</v>
      </c>
      <c r="H355" s="29">
        <v>0</v>
      </c>
      <c r="I355" s="29">
        <v>15000</v>
      </c>
    </row>
    <row r="356" spans="1:9" x14ac:dyDescent="0.25">
      <c r="A356" s="46" t="s">
        <v>166</v>
      </c>
      <c r="B356" s="47" t="s">
        <v>162</v>
      </c>
      <c r="C356" s="48" t="s">
        <v>139</v>
      </c>
      <c r="D356" s="29">
        <v>15215</v>
      </c>
      <c r="E356" s="29">
        <v>15215</v>
      </c>
      <c r="F356" s="29">
        <v>0</v>
      </c>
      <c r="G356" s="29">
        <v>0</v>
      </c>
      <c r="H356" s="29">
        <v>0</v>
      </c>
      <c r="I356" s="29">
        <v>15215</v>
      </c>
    </row>
  </sheetData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64AC-C6AB-4875-ABB7-5FE3B1FE3446}">
  <sheetPr>
    <pageSetUpPr fitToPage="1"/>
  </sheetPr>
  <dimension ref="A1:H19"/>
  <sheetViews>
    <sheetView topLeftCell="A2" zoomScale="130" zoomScaleNormal="130" workbookViewId="0">
      <selection activeCell="C14" sqref="C14"/>
    </sheetView>
  </sheetViews>
  <sheetFormatPr defaultRowHeight="15" x14ac:dyDescent="0.25"/>
  <cols>
    <col min="1" max="1" width="46.42578125" bestFit="1" customWidth="1"/>
    <col min="2" max="2" width="13.5703125" customWidth="1"/>
    <col min="3" max="3" width="13.7109375" customWidth="1"/>
    <col min="4" max="4" width="48.28515625" customWidth="1"/>
    <col min="6" max="6" width="11.28515625" bestFit="1" customWidth="1"/>
    <col min="7" max="7" width="16.42578125" customWidth="1"/>
    <col min="8" max="8" width="41.85546875" customWidth="1"/>
  </cols>
  <sheetData>
    <row r="1" spans="1:8" x14ac:dyDescent="0.25">
      <c r="A1" s="44" t="s">
        <v>41</v>
      </c>
      <c r="B1" s="44"/>
      <c r="C1" s="44"/>
      <c r="D1" s="44"/>
      <c r="H1" s="1"/>
    </row>
    <row r="2" spans="1:8" x14ac:dyDescent="0.25">
      <c r="A2" s="44" t="s">
        <v>237</v>
      </c>
      <c r="B2" s="44"/>
      <c r="C2" s="44"/>
      <c r="D2" s="44"/>
      <c r="H2" s="1"/>
    </row>
    <row r="3" spans="1:8" x14ac:dyDescent="0.25">
      <c r="A3" s="45" t="s">
        <v>245</v>
      </c>
      <c r="B3" s="45"/>
      <c r="C3" s="45"/>
      <c r="D3" s="45"/>
      <c r="H3" s="1"/>
    </row>
    <row r="4" spans="1:8" x14ac:dyDescent="0.25">
      <c r="A4" s="39"/>
      <c r="B4" s="39"/>
      <c r="C4" s="39"/>
      <c r="D4" s="39"/>
      <c r="H4" s="1"/>
    </row>
    <row r="5" spans="1:8" x14ac:dyDescent="0.25">
      <c r="A5" s="34" t="s">
        <v>42</v>
      </c>
      <c r="B5" s="35" t="s">
        <v>43</v>
      </c>
      <c r="C5" s="36" t="s">
        <v>44</v>
      </c>
      <c r="D5" s="35" t="s">
        <v>45</v>
      </c>
      <c r="H5" s="1"/>
    </row>
    <row r="6" spans="1:8" x14ac:dyDescent="0.25">
      <c r="A6" t="s">
        <v>203</v>
      </c>
      <c r="B6" s="41">
        <v>45356</v>
      </c>
      <c r="C6" s="29">
        <v>3567.03</v>
      </c>
      <c r="D6" s="1" t="s">
        <v>246</v>
      </c>
    </row>
    <row r="7" spans="1:8" x14ac:dyDescent="0.25">
      <c r="A7" t="s">
        <v>248</v>
      </c>
      <c r="B7" s="41">
        <v>45358</v>
      </c>
      <c r="C7" s="29">
        <v>68714.5</v>
      </c>
      <c r="D7" s="1" t="s">
        <v>247</v>
      </c>
    </row>
    <row r="8" spans="1:8" x14ac:dyDescent="0.25">
      <c r="A8" t="s">
        <v>181</v>
      </c>
      <c r="B8" s="41">
        <v>45359</v>
      </c>
      <c r="C8" s="29">
        <v>170041.12</v>
      </c>
      <c r="D8" s="1" t="s">
        <v>46</v>
      </c>
    </row>
    <row r="9" spans="1:8" x14ac:dyDescent="0.25">
      <c r="A9" t="s">
        <v>249</v>
      </c>
      <c r="B9" s="41">
        <v>45369</v>
      </c>
      <c r="C9" s="29">
        <v>100.19</v>
      </c>
      <c r="D9" s="1" t="s">
        <v>250</v>
      </c>
    </row>
    <row r="10" spans="1:8" x14ac:dyDescent="0.25">
      <c r="A10" t="s">
        <v>183</v>
      </c>
      <c r="B10" s="41">
        <v>45377</v>
      </c>
      <c r="C10" s="29">
        <v>5.71</v>
      </c>
      <c r="D10" s="1" t="s">
        <v>182</v>
      </c>
    </row>
    <row r="11" spans="1:8" x14ac:dyDescent="0.25">
      <c r="B11" s="24"/>
      <c r="C11" s="29"/>
      <c r="D11" s="33"/>
      <c r="H11" s="1"/>
    </row>
    <row r="12" spans="1:8" x14ac:dyDescent="0.25">
      <c r="B12" s="24"/>
      <c r="C12" s="29"/>
      <c r="D12" s="33"/>
    </row>
    <row r="13" spans="1:8" x14ac:dyDescent="0.25">
      <c r="B13" s="24"/>
      <c r="C13" s="31"/>
      <c r="D13" s="33"/>
    </row>
    <row r="14" spans="1:8" x14ac:dyDescent="0.25">
      <c r="B14" s="24"/>
      <c r="C14" s="31"/>
      <c r="D14" s="1"/>
    </row>
    <row r="15" spans="1:8" x14ac:dyDescent="0.25">
      <c r="B15" s="24"/>
      <c r="C15" s="31"/>
      <c r="D15" s="1"/>
    </row>
    <row r="16" spans="1:8" x14ac:dyDescent="0.25">
      <c r="B16" s="24"/>
      <c r="C16" s="31"/>
      <c r="D16" s="1"/>
      <c r="H16" s="1"/>
    </row>
    <row r="17" spans="2:8" x14ac:dyDescent="0.25">
      <c r="C17" s="29"/>
    </row>
    <row r="18" spans="2:8" x14ac:dyDescent="0.25">
      <c r="C18" s="29"/>
      <c r="H18" s="1"/>
    </row>
    <row r="19" spans="2:8" x14ac:dyDescent="0.25">
      <c r="B19" s="25" t="s">
        <v>47</v>
      </c>
      <c r="C19" s="37">
        <f>SUM(C6:C18)</f>
        <v>242428.55</v>
      </c>
      <c r="D19" s="1"/>
      <c r="H19" s="1"/>
    </row>
  </sheetData>
  <sortState xmlns:xlrd2="http://schemas.microsoft.com/office/spreadsheetml/2017/richdata2" ref="A6:D12">
    <sortCondition ref="B12"/>
  </sortState>
  <mergeCells count="3">
    <mergeCell ref="A1:D1"/>
    <mergeCell ref="A2:D2"/>
    <mergeCell ref="A3:D3"/>
  </mergeCells>
  <phoneticPr fontId="9" type="noConversion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32BD-7BA9-42CE-AB4F-A27637326030}">
  <sheetPr filterMode="1">
    <pageSetUpPr fitToPage="1"/>
  </sheetPr>
  <dimension ref="A1:O188"/>
  <sheetViews>
    <sheetView topLeftCell="C1" zoomScale="130" zoomScaleNormal="130" workbookViewId="0">
      <pane ySplit="1" topLeftCell="A140" activePane="bottomLeft" state="frozen"/>
      <selection pane="bottomLeft" activeCell="L188" sqref="L188"/>
    </sheetView>
  </sheetViews>
  <sheetFormatPr defaultRowHeight="15" x14ac:dyDescent="0.25"/>
  <cols>
    <col min="1" max="1" width="15.28515625" style="1" customWidth="1"/>
    <col min="2" max="2" width="16.7109375" style="1" customWidth="1"/>
    <col min="3" max="3" width="11.85546875" style="1" customWidth="1"/>
    <col min="4" max="4" width="40.7109375" style="1" customWidth="1"/>
    <col min="5" max="5" width="47.28515625" style="49" customWidth="1"/>
    <col min="6" max="6" width="12" style="29" bestFit="1" customWidth="1"/>
    <col min="7" max="9" width="9.28515625" style="29" bestFit="1" customWidth="1"/>
    <col min="10" max="11" width="9.140625" style="1"/>
    <col min="12" max="12" width="16" style="29" customWidth="1"/>
    <col min="13" max="13" width="32.28515625" customWidth="1"/>
    <col min="14" max="14" width="9.140625" style="1"/>
    <col min="15" max="15" width="16.85546875" style="1" customWidth="1"/>
  </cols>
  <sheetData>
    <row r="1" spans="1:15" s="40" customFormat="1" x14ac:dyDescent="0.25">
      <c r="A1" s="40" t="s">
        <v>48</v>
      </c>
      <c r="B1" s="40" t="s">
        <v>49</v>
      </c>
      <c r="C1" s="40" t="s">
        <v>50</v>
      </c>
      <c r="D1" s="40" t="s">
        <v>51</v>
      </c>
      <c r="E1" s="40" t="s">
        <v>218</v>
      </c>
      <c r="F1" s="40" t="s">
        <v>52</v>
      </c>
      <c r="G1" s="40" t="s">
        <v>53</v>
      </c>
      <c r="H1" s="40" t="s">
        <v>54</v>
      </c>
      <c r="I1" s="40" t="s">
        <v>55</v>
      </c>
      <c r="J1" s="40" t="s">
        <v>56</v>
      </c>
      <c r="K1" s="40" t="s">
        <v>57</v>
      </c>
      <c r="L1" s="40" t="s">
        <v>58</v>
      </c>
      <c r="M1" s="40" t="s">
        <v>42</v>
      </c>
      <c r="N1" s="40" t="s">
        <v>59</v>
      </c>
      <c r="O1" s="40" t="s">
        <v>60</v>
      </c>
    </row>
    <row r="2" spans="1:15" x14ac:dyDescent="0.25">
      <c r="A2" s="1">
        <v>0</v>
      </c>
      <c r="B2" s="41">
        <v>45380</v>
      </c>
      <c r="D2" s="1" t="s">
        <v>61</v>
      </c>
      <c r="E2" s="61" t="s">
        <v>351</v>
      </c>
      <c r="F2" s="29">
        <v>335.5</v>
      </c>
      <c r="G2" s="29">
        <v>0</v>
      </c>
      <c r="H2" s="29">
        <v>0</v>
      </c>
      <c r="I2" s="29">
        <v>0</v>
      </c>
      <c r="J2" s="1">
        <v>1</v>
      </c>
      <c r="K2" s="1" t="s">
        <v>287</v>
      </c>
      <c r="L2" s="29">
        <v>335.5</v>
      </c>
      <c r="M2" s="59" t="s">
        <v>62</v>
      </c>
      <c r="N2" s="1">
        <v>1216</v>
      </c>
      <c r="O2" s="41">
        <v>45380</v>
      </c>
    </row>
    <row r="3" spans="1:15" x14ac:dyDescent="0.25">
      <c r="A3" s="1">
        <v>0</v>
      </c>
      <c r="B3" s="41">
        <v>45380</v>
      </c>
      <c r="D3" s="1" t="s">
        <v>61</v>
      </c>
      <c r="E3" s="61" t="s">
        <v>351</v>
      </c>
      <c r="F3" s="29">
        <v>21.84</v>
      </c>
      <c r="G3" s="29">
        <v>0</v>
      </c>
      <c r="H3" s="29">
        <v>0</v>
      </c>
      <c r="I3" s="29">
        <v>0</v>
      </c>
      <c r="J3" s="1">
        <v>1</v>
      </c>
      <c r="K3" s="1" t="s">
        <v>287</v>
      </c>
      <c r="L3" s="29">
        <v>21.84</v>
      </c>
      <c r="M3" s="59" t="s">
        <v>63</v>
      </c>
      <c r="N3" s="1">
        <v>1216</v>
      </c>
      <c r="O3" s="41">
        <v>45380</v>
      </c>
    </row>
    <row r="4" spans="1:15" x14ac:dyDescent="0.25">
      <c r="A4" s="1">
        <v>0</v>
      </c>
      <c r="B4" s="41">
        <v>45380</v>
      </c>
      <c r="D4" s="1" t="s">
        <v>61</v>
      </c>
      <c r="E4" s="61" t="s">
        <v>351</v>
      </c>
      <c r="F4" s="29">
        <v>335.5</v>
      </c>
      <c r="G4" s="29">
        <v>0</v>
      </c>
      <c r="H4" s="29">
        <v>0</v>
      </c>
      <c r="I4" s="29">
        <v>0</v>
      </c>
      <c r="J4" s="1">
        <v>1</v>
      </c>
      <c r="K4" s="1" t="s">
        <v>288</v>
      </c>
      <c r="L4" s="29">
        <v>335.5</v>
      </c>
      <c r="M4" s="59" t="s">
        <v>62</v>
      </c>
      <c r="N4" s="1">
        <v>1216</v>
      </c>
      <c r="O4" s="41">
        <v>45380</v>
      </c>
    </row>
    <row r="5" spans="1:15" x14ac:dyDescent="0.25">
      <c r="A5" s="1">
        <v>0</v>
      </c>
      <c r="B5" s="41">
        <v>45380</v>
      </c>
      <c r="D5" s="1" t="s">
        <v>61</v>
      </c>
      <c r="E5" s="61" t="s">
        <v>351</v>
      </c>
      <c r="F5" s="29">
        <v>21.84</v>
      </c>
      <c r="G5" s="29">
        <v>0</v>
      </c>
      <c r="H5" s="29">
        <v>0</v>
      </c>
      <c r="I5" s="29">
        <v>0</v>
      </c>
      <c r="J5" s="1">
        <v>1</v>
      </c>
      <c r="K5" s="1" t="s">
        <v>288</v>
      </c>
      <c r="L5" s="29">
        <v>21.84</v>
      </c>
      <c r="M5" s="59" t="s">
        <v>63</v>
      </c>
      <c r="N5" s="1">
        <v>1216</v>
      </c>
      <c r="O5" s="41">
        <v>45380</v>
      </c>
    </row>
    <row r="6" spans="1:15" x14ac:dyDescent="0.25">
      <c r="A6" s="1">
        <v>0</v>
      </c>
      <c r="B6" s="41">
        <v>45369</v>
      </c>
      <c r="C6" s="1">
        <v>2024032</v>
      </c>
      <c r="D6" s="1" t="s">
        <v>227</v>
      </c>
      <c r="E6" s="61" t="s">
        <v>238</v>
      </c>
      <c r="F6" s="29">
        <v>892.5</v>
      </c>
      <c r="G6" s="29">
        <v>0</v>
      </c>
      <c r="H6" s="29">
        <v>0</v>
      </c>
      <c r="I6" s="29">
        <v>0</v>
      </c>
      <c r="J6" s="1">
        <v>1</v>
      </c>
      <c r="K6" s="1" t="s">
        <v>289</v>
      </c>
      <c r="L6" s="29">
        <v>892.5</v>
      </c>
      <c r="M6" s="59" t="s">
        <v>230</v>
      </c>
      <c r="N6" s="1">
        <v>1198</v>
      </c>
      <c r="O6" s="41">
        <v>45369</v>
      </c>
    </row>
    <row r="7" spans="1:15" hidden="1" x14ac:dyDescent="0.25">
      <c r="A7" s="50">
        <v>0</v>
      </c>
      <c r="B7" s="51">
        <v>45373</v>
      </c>
      <c r="C7" s="52">
        <v>2024050</v>
      </c>
      <c r="D7" s="53" t="s">
        <v>251</v>
      </c>
      <c r="E7" s="54" t="s">
        <v>255</v>
      </c>
      <c r="F7" s="29">
        <v>0</v>
      </c>
      <c r="G7" s="29">
        <v>0</v>
      </c>
      <c r="H7" s="29">
        <v>0</v>
      </c>
      <c r="I7" s="29">
        <v>0</v>
      </c>
      <c r="J7" s="1">
        <v>0</v>
      </c>
      <c r="K7" s="57" t="s">
        <v>290</v>
      </c>
      <c r="L7" s="29">
        <v>0</v>
      </c>
      <c r="M7" s="59" t="s">
        <v>223</v>
      </c>
      <c r="N7" s="60">
        <v>1207</v>
      </c>
      <c r="O7" s="62">
        <v>45373</v>
      </c>
    </row>
    <row r="8" spans="1:15" x14ac:dyDescent="0.25">
      <c r="A8" s="1">
        <v>0</v>
      </c>
      <c r="B8" s="41">
        <v>45373</v>
      </c>
      <c r="C8" s="1">
        <v>2024050</v>
      </c>
      <c r="D8" s="1" t="s">
        <v>251</v>
      </c>
      <c r="E8" s="61" t="s">
        <v>256</v>
      </c>
      <c r="F8" s="29">
        <v>322.58999999999997</v>
      </c>
      <c r="G8" s="29">
        <v>0</v>
      </c>
      <c r="H8" s="29">
        <v>0</v>
      </c>
      <c r="I8" s="29">
        <v>0</v>
      </c>
      <c r="J8" s="1">
        <v>1</v>
      </c>
      <c r="K8" s="1" t="s">
        <v>290</v>
      </c>
      <c r="L8" s="29">
        <v>322.58999999999997</v>
      </c>
      <c r="M8" s="59" t="s">
        <v>223</v>
      </c>
      <c r="N8" s="1">
        <v>1207</v>
      </c>
      <c r="O8" s="41">
        <v>45373</v>
      </c>
    </row>
    <row r="9" spans="1:15" hidden="1" x14ac:dyDescent="0.25">
      <c r="A9" s="50">
        <v>0</v>
      </c>
      <c r="B9" s="51">
        <v>45373</v>
      </c>
      <c r="C9" s="52">
        <v>2024050</v>
      </c>
      <c r="D9" s="53" t="s">
        <v>251</v>
      </c>
      <c r="E9" s="54" t="s">
        <v>256</v>
      </c>
      <c r="F9" s="29">
        <v>0</v>
      </c>
      <c r="G9" s="29">
        <v>0</v>
      </c>
      <c r="H9" s="29">
        <v>0</v>
      </c>
      <c r="I9" s="29">
        <v>0</v>
      </c>
      <c r="J9" s="1">
        <v>0</v>
      </c>
      <c r="K9" s="57" t="s">
        <v>290</v>
      </c>
      <c r="L9" s="29">
        <v>0</v>
      </c>
      <c r="M9" s="59" t="s">
        <v>224</v>
      </c>
      <c r="N9" s="60">
        <v>1207</v>
      </c>
      <c r="O9" s="62">
        <v>45373</v>
      </c>
    </row>
    <row r="10" spans="1:15" hidden="1" x14ac:dyDescent="0.25">
      <c r="A10" s="50">
        <v>0</v>
      </c>
      <c r="B10" s="51">
        <v>45373</v>
      </c>
      <c r="C10" s="52">
        <v>2024050</v>
      </c>
      <c r="D10" s="53" t="s">
        <v>251</v>
      </c>
      <c r="E10" s="54" t="s">
        <v>257</v>
      </c>
      <c r="F10" s="29">
        <v>0</v>
      </c>
      <c r="G10" s="29">
        <v>0</v>
      </c>
      <c r="H10" s="29">
        <v>0</v>
      </c>
      <c r="I10" s="29">
        <v>0</v>
      </c>
      <c r="J10" s="1">
        <v>0</v>
      </c>
      <c r="K10" s="57" t="s">
        <v>290</v>
      </c>
      <c r="L10" s="29">
        <v>0</v>
      </c>
      <c r="M10" s="59" t="s">
        <v>193</v>
      </c>
      <c r="N10" s="60">
        <v>1207</v>
      </c>
      <c r="O10" s="62">
        <v>45373</v>
      </c>
    </row>
    <row r="11" spans="1:15" hidden="1" x14ac:dyDescent="0.25">
      <c r="A11" s="50">
        <v>0</v>
      </c>
      <c r="B11" s="51">
        <v>45373</v>
      </c>
      <c r="C11" s="52">
        <v>2024050</v>
      </c>
      <c r="D11" s="53" t="s">
        <v>251</v>
      </c>
      <c r="E11" s="54" t="s">
        <v>255</v>
      </c>
      <c r="F11" s="29">
        <v>0</v>
      </c>
      <c r="G11" s="29">
        <v>0</v>
      </c>
      <c r="H11" s="29">
        <v>0</v>
      </c>
      <c r="I11" s="29">
        <v>0</v>
      </c>
      <c r="J11" s="1">
        <v>0</v>
      </c>
      <c r="K11" s="57" t="s">
        <v>290</v>
      </c>
      <c r="L11" s="29">
        <v>0</v>
      </c>
      <c r="M11" s="59" t="s">
        <v>193</v>
      </c>
      <c r="N11" s="60">
        <v>1207</v>
      </c>
      <c r="O11" s="62">
        <v>45373</v>
      </c>
    </row>
    <row r="12" spans="1:15" hidden="1" x14ac:dyDescent="0.25">
      <c r="A12" s="50">
        <v>0</v>
      </c>
      <c r="B12" s="51">
        <v>45373</v>
      </c>
      <c r="C12" s="52">
        <v>2024050</v>
      </c>
      <c r="D12" s="53" t="s">
        <v>251</v>
      </c>
      <c r="E12" s="54" t="s">
        <v>258</v>
      </c>
      <c r="F12" s="55">
        <v>0</v>
      </c>
      <c r="G12" s="55">
        <v>0</v>
      </c>
      <c r="H12" s="55">
        <v>0</v>
      </c>
      <c r="I12" s="55">
        <v>0</v>
      </c>
      <c r="J12" s="56">
        <v>0</v>
      </c>
      <c r="K12" s="57" t="s">
        <v>290</v>
      </c>
      <c r="L12" s="58">
        <v>0</v>
      </c>
      <c r="M12" s="59" t="s">
        <v>343</v>
      </c>
      <c r="N12" s="60">
        <v>1207</v>
      </c>
      <c r="O12" s="62">
        <v>45373</v>
      </c>
    </row>
    <row r="13" spans="1:15" hidden="1" x14ac:dyDescent="0.25">
      <c r="A13" s="50">
        <v>0</v>
      </c>
      <c r="B13" s="51">
        <v>45373</v>
      </c>
      <c r="C13" s="52">
        <v>2024050</v>
      </c>
      <c r="D13" s="53" t="s">
        <v>251</v>
      </c>
      <c r="E13" s="54" t="s">
        <v>259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7" t="s">
        <v>290</v>
      </c>
      <c r="L13" s="58">
        <v>0</v>
      </c>
      <c r="M13" s="59" t="s">
        <v>344</v>
      </c>
      <c r="N13" s="60">
        <v>1207</v>
      </c>
      <c r="O13" s="62">
        <v>45373</v>
      </c>
    </row>
    <row r="14" spans="1:15" hidden="1" x14ac:dyDescent="0.25">
      <c r="A14" s="50">
        <v>0</v>
      </c>
      <c r="B14" s="51">
        <v>45373</v>
      </c>
      <c r="C14" s="52">
        <v>2024050</v>
      </c>
      <c r="D14" s="53" t="s">
        <v>251</v>
      </c>
      <c r="E14" s="54" t="s">
        <v>260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7" t="s">
        <v>290</v>
      </c>
      <c r="L14" s="58">
        <v>0</v>
      </c>
      <c r="M14" s="59" t="s">
        <v>192</v>
      </c>
      <c r="N14" s="60">
        <v>1207</v>
      </c>
      <c r="O14" s="62">
        <v>45373</v>
      </c>
    </row>
    <row r="15" spans="1:15" hidden="1" x14ac:dyDescent="0.25">
      <c r="A15" s="50">
        <v>0</v>
      </c>
      <c r="B15" s="51">
        <v>45373</v>
      </c>
      <c r="C15" s="52">
        <v>2024050</v>
      </c>
      <c r="D15" s="53" t="s">
        <v>251</v>
      </c>
      <c r="E15" s="54" t="s">
        <v>255</v>
      </c>
      <c r="F15" s="55">
        <v>0</v>
      </c>
      <c r="G15" s="55">
        <v>0</v>
      </c>
      <c r="H15" s="55">
        <v>0</v>
      </c>
      <c r="I15" s="55">
        <v>0</v>
      </c>
      <c r="J15" s="56">
        <v>0</v>
      </c>
      <c r="K15" s="57" t="s">
        <v>290</v>
      </c>
      <c r="L15" s="58">
        <v>0</v>
      </c>
      <c r="M15" s="59" t="s">
        <v>192</v>
      </c>
      <c r="N15" s="60">
        <v>1207</v>
      </c>
      <c r="O15" s="62">
        <v>45373</v>
      </c>
    </row>
    <row r="16" spans="1:15" hidden="1" x14ac:dyDescent="0.25">
      <c r="A16" s="50">
        <v>0</v>
      </c>
      <c r="B16" s="51">
        <v>45373</v>
      </c>
      <c r="C16" s="52">
        <v>2024050</v>
      </c>
      <c r="D16" s="53" t="s">
        <v>251</v>
      </c>
      <c r="E16" s="54" t="s">
        <v>261</v>
      </c>
      <c r="F16" s="55">
        <v>0</v>
      </c>
      <c r="G16" s="55">
        <v>0</v>
      </c>
      <c r="H16" s="55">
        <v>0</v>
      </c>
      <c r="I16" s="55">
        <v>0</v>
      </c>
      <c r="J16" s="56">
        <v>0</v>
      </c>
      <c r="K16" s="57" t="s">
        <v>290</v>
      </c>
      <c r="L16" s="58">
        <v>0</v>
      </c>
      <c r="M16" s="59" t="s">
        <v>345</v>
      </c>
      <c r="N16" s="60">
        <v>1207</v>
      </c>
      <c r="O16" s="62">
        <v>45373</v>
      </c>
    </row>
    <row r="17" spans="1:15" hidden="1" x14ac:dyDescent="0.25">
      <c r="A17" s="50">
        <v>0</v>
      </c>
      <c r="B17" s="51">
        <v>45373</v>
      </c>
      <c r="C17" s="52">
        <v>2024050</v>
      </c>
      <c r="D17" s="53" t="s">
        <v>251</v>
      </c>
      <c r="E17" s="54" t="s">
        <v>262</v>
      </c>
      <c r="F17" s="29">
        <v>0</v>
      </c>
      <c r="G17" s="29">
        <v>0</v>
      </c>
      <c r="H17" s="29">
        <v>0</v>
      </c>
      <c r="I17" s="29">
        <v>0</v>
      </c>
      <c r="J17" s="1">
        <v>0</v>
      </c>
      <c r="K17" s="57" t="s">
        <v>290</v>
      </c>
      <c r="L17" s="29">
        <v>0</v>
      </c>
      <c r="M17" s="59" t="s">
        <v>345</v>
      </c>
      <c r="N17" s="60">
        <v>1207</v>
      </c>
      <c r="O17" s="62">
        <v>45373</v>
      </c>
    </row>
    <row r="18" spans="1:15" hidden="1" x14ac:dyDescent="0.25">
      <c r="A18" s="50">
        <v>0</v>
      </c>
      <c r="B18" s="51">
        <v>45373</v>
      </c>
      <c r="C18" s="52">
        <v>2024050</v>
      </c>
      <c r="D18" s="53" t="s">
        <v>251</v>
      </c>
      <c r="E18" s="54" t="s">
        <v>263</v>
      </c>
      <c r="F18" s="29">
        <v>0</v>
      </c>
      <c r="G18" s="29">
        <v>0</v>
      </c>
      <c r="H18" s="29">
        <v>0</v>
      </c>
      <c r="I18" s="29">
        <v>0</v>
      </c>
      <c r="J18" s="1">
        <v>0</v>
      </c>
      <c r="K18" s="57" t="s">
        <v>290</v>
      </c>
      <c r="L18" s="29">
        <v>0</v>
      </c>
      <c r="M18" s="59" t="s">
        <v>345</v>
      </c>
      <c r="N18" s="60">
        <v>1207</v>
      </c>
      <c r="O18" s="62">
        <v>45373</v>
      </c>
    </row>
    <row r="19" spans="1:15" hidden="1" x14ac:dyDescent="0.25">
      <c r="A19" s="50">
        <v>0</v>
      </c>
      <c r="B19" s="51">
        <v>45373</v>
      </c>
      <c r="C19" s="52">
        <v>2024050</v>
      </c>
      <c r="D19" s="53" t="s">
        <v>251</v>
      </c>
      <c r="E19" s="54" t="s">
        <v>256</v>
      </c>
      <c r="F19" s="55">
        <v>0</v>
      </c>
      <c r="G19" s="55">
        <v>0</v>
      </c>
      <c r="H19" s="55">
        <v>0</v>
      </c>
      <c r="I19" s="55">
        <v>0</v>
      </c>
      <c r="J19" s="56">
        <v>0</v>
      </c>
      <c r="K19" s="57" t="s">
        <v>291</v>
      </c>
      <c r="L19" s="58">
        <v>0</v>
      </c>
      <c r="M19" s="59" t="s">
        <v>223</v>
      </c>
      <c r="N19" s="60">
        <v>1207</v>
      </c>
      <c r="O19" s="62">
        <v>45373</v>
      </c>
    </row>
    <row r="20" spans="1:15" hidden="1" x14ac:dyDescent="0.25">
      <c r="A20" s="50">
        <v>0</v>
      </c>
      <c r="B20" s="51">
        <v>45373</v>
      </c>
      <c r="C20" s="52">
        <v>2024050</v>
      </c>
      <c r="D20" s="53" t="s">
        <v>251</v>
      </c>
      <c r="E20" s="54" t="s">
        <v>255</v>
      </c>
      <c r="F20" s="55">
        <v>0</v>
      </c>
      <c r="G20" s="55">
        <v>0</v>
      </c>
      <c r="H20" s="55">
        <v>0</v>
      </c>
      <c r="I20" s="55">
        <v>0</v>
      </c>
      <c r="J20" s="56">
        <v>0</v>
      </c>
      <c r="K20" s="57" t="s">
        <v>291</v>
      </c>
      <c r="L20" s="58">
        <v>0</v>
      </c>
      <c r="M20" s="59" t="s">
        <v>223</v>
      </c>
      <c r="N20" s="60">
        <v>1207</v>
      </c>
      <c r="O20" s="62">
        <v>45373</v>
      </c>
    </row>
    <row r="21" spans="1:15" hidden="1" x14ac:dyDescent="0.25">
      <c r="A21" s="50">
        <v>0</v>
      </c>
      <c r="B21" s="51">
        <v>45373</v>
      </c>
      <c r="C21" s="52">
        <v>2024050</v>
      </c>
      <c r="D21" s="53" t="s">
        <v>251</v>
      </c>
      <c r="E21" s="54" t="s">
        <v>256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7" t="s">
        <v>291</v>
      </c>
      <c r="L21" s="58">
        <v>0</v>
      </c>
      <c r="M21" s="59" t="s">
        <v>224</v>
      </c>
      <c r="N21" s="60">
        <v>1207</v>
      </c>
      <c r="O21" s="62">
        <v>45373</v>
      </c>
    </row>
    <row r="22" spans="1:15" hidden="1" x14ac:dyDescent="0.25">
      <c r="A22" s="50">
        <v>0</v>
      </c>
      <c r="B22" s="51">
        <v>45373</v>
      </c>
      <c r="C22" s="52">
        <v>2024050</v>
      </c>
      <c r="D22" s="53" t="s">
        <v>251</v>
      </c>
      <c r="E22" s="54" t="s">
        <v>255</v>
      </c>
      <c r="F22" s="55">
        <v>0</v>
      </c>
      <c r="G22" s="55">
        <v>0</v>
      </c>
      <c r="H22" s="55">
        <v>0</v>
      </c>
      <c r="I22" s="55">
        <v>0</v>
      </c>
      <c r="J22" s="56">
        <v>0</v>
      </c>
      <c r="K22" s="57" t="s">
        <v>291</v>
      </c>
      <c r="L22" s="58">
        <v>0</v>
      </c>
      <c r="M22" s="59" t="s">
        <v>193</v>
      </c>
      <c r="N22" s="60">
        <v>1207</v>
      </c>
      <c r="O22" s="62">
        <v>45373</v>
      </c>
    </row>
    <row r="23" spans="1:15" hidden="1" x14ac:dyDescent="0.25">
      <c r="A23" s="50">
        <v>0</v>
      </c>
      <c r="B23" s="51">
        <v>45373</v>
      </c>
      <c r="C23" s="52">
        <v>2024050</v>
      </c>
      <c r="D23" s="53" t="s">
        <v>251</v>
      </c>
      <c r="E23" s="54" t="s">
        <v>257</v>
      </c>
      <c r="F23" s="55">
        <v>0</v>
      </c>
      <c r="G23" s="55">
        <v>0</v>
      </c>
      <c r="H23" s="55">
        <v>0</v>
      </c>
      <c r="I23" s="55">
        <v>0</v>
      </c>
      <c r="J23" s="56">
        <v>0</v>
      </c>
      <c r="K23" s="57" t="s">
        <v>291</v>
      </c>
      <c r="L23" s="58">
        <v>0</v>
      </c>
      <c r="M23" s="59" t="s">
        <v>193</v>
      </c>
      <c r="N23" s="60">
        <v>1207</v>
      </c>
      <c r="O23" s="62">
        <v>45373</v>
      </c>
    </row>
    <row r="24" spans="1:15" hidden="1" x14ac:dyDescent="0.25">
      <c r="A24" s="50">
        <v>0</v>
      </c>
      <c r="B24" s="51">
        <v>45373</v>
      </c>
      <c r="C24" s="52">
        <v>2024050</v>
      </c>
      <c r="D24" s="53" t="s">
        <v>251</v>
      </c>
      <c r="E24" s="54" t="s">
        <v>258</v>
      </c>
      <c r="F24" s="29">
        <v>0</v>
      </c>
      <c r="G24" s="29">
        <v>0</v>
      </c>
      <c r="H24" s="29">
        <v>0</v>
      </c>
      <c r="I24" s="29">
        <v>0</v>
      </c>
      <c r="J24" s="1">
        <v>0</v>
      </c>
      <c r="K24" s="57" t="s">
        <v>291</v>
      </c>
      <c r="L24" s="29">
        <v>0</v>
      </c>
      <c r="M24" s="59" t="s">
        <v>343</v>
      </c>
      <c r="N24" s="60">
        <v>1207</v>
      </c>
      <c r="O24" s="62">
        <v>45373</v>
      </c>
    </row>
    <row r="25" spans="1:15" hidden="1" x14ac:dyDescent="0.25">
      <c r="A25" s="50">
        <v>0</v>
      </c>
      <c r="B25" s="51">
        <v>45373</v>
      </c>
      <c r="C25" s="52">
        <v>2024050</v>
      </c>
      <c r="D25" s="53" t="s">
        <v>251</v>
      </c>
      <c r="E25" s="54" t="s">
        <v>259</v>
      </c>
      <c r="F25" s="29">
        <v>0</v>
      </c>
      <c r="G25" s="29">
        <v>0</v>
      </c>
      <c r="H25" s="29">
        <v>0</v>
      </c>
      <c r="I25" s="29">
        <v>0</v>
      </c>
      <c r="J25" s="1">
        <v>0</v>
      </c>
      <c r="K25" s="57" t="s">
        <v>291</v>
      </c>
      <c r="L25" s="29">
        <v>0</v>
      </c>
      <c r="M25" s="59" t="s">
        <v>344</v>
      </c>
      <c r="N25" s="60">
        <v>1207</v>
      </c>
      <c r="O25" s="62">
        <v>45373</v>
      </c>
    </row>
    <row r="26" spans="1:15" x14ac:dyDescent="0.25">
      <c r="A26" s="1">
        <v>0</v>
      </c>
      <c r="B26" s="41">
        <v>45373</v>
      </c>
      <c r="C26" s="1">
        <v>2024050</v>
      </c>
      <c r="D26" s="1" t="s">
        <v>251</v>
      </c>
      <c r="E26" s="61" t="s">
        <v>260</v>
      </c>
      <c r="F26" s="29">
        <v>334.86</v>
      </c>
      <c r="G26" s="29">
        <v>0</v>
      </c>
      <c r="H26" s="29">
        <v>0</v>
      </c>
      <c r="I26" s="29">
        <v>0</v>
      </c>
      <c r="J26" s="1">
        <v>1</v>
      </c>
      <c r="K26" s="1" t="s">
        <v>291</v>
      </c>
      <c r="L26" s="29">
        <v>334.86</v>
      </c>
      <c r="M26" s="59" t="s">
        <v>192</v>
      </c>
      <c r="N26" s="1">
        <v>1207</v>
      </c>
      <c r="O26" s="41">
        <v>45373</v>
      </c>
    </row>
    <row r="27" spans="1:15" hidden="1" x14ac:dyDescent="0.25">
      <c r="A27" s="50">
        <v>0</v>
      </c>
      <c r="B27" s="51">
        <v>45373</v>
      </c>
      <c r="C27" s="52">
        <v>2024050</v>
      </c>
      <c r="D27" s="53" t="s">
        <v>251</v>
      </c>
      <c r="E27" s="54" t="s">
        <v>255</v>
      </c>
      <c r="F27" s="29">
        <v>0</v>
      </c>
      <c r="G27" s="29">
        <v>0</v>
      </c>
      <c r="H27" s="29">
        <v>0</v>
      </c>
      <c r="I27" s="29">
        <v>0</v>
      </c>
      <c r="J27" s="1">
        <v>0</v>
      </c>
      <c r="K27" s="57" t="s">
        <v>291</v>
      </c>
      <c r="L27" s="29">
        <v>0</v>
      </c>
      <c r="M27" s="59" t="s">
        <v>192</v>
      </c>
      <c r="N27" s="60">
        <v>1207</v>
      </c>
      <c r="O27" s="62">
        <v>45373</v>
      </c>
    </row>
    <row r="28" spans="1:15" hidden="1" x14ac:dyDescent="0.25">
      <c r="A28" s="50">
        <v>0</v>
      </c>
      <c r="B28" s="51">
        <v>45373</v>
      </c>
      <c r="C28" s="52">
        <v>2024050</v>
      </c>
      <c r="D28" s="53" t="s">
        <v>251</v>
      </c>
      <c r="E28" s="54" t="s">
        <v>261</v>
      </c>
      <c r="F28" s="29">
        <v>249</v>
      </c>
      <c r="G28" s="29">
        <v>0</v>
      </c>
      <c r="H28" s="29">
        <v>0</v>
      </c>
      <c r="I28" s="29">
        <v>0</v>
      </c>
      <c r="J28" s="1">
        <v>0</v>
      </c>
      <c r="K28" s="57" t="s">
        <v>291</v>
      </c>
      <c r="L28" s="29">
        <v>0</v>
      </c>
      <c r="M28" s="59" t="s">
        <v>345</v>
      </c>
      <c r="N28" s="60">
        <v>1207</v>
      </c>
      <c r="O28" s="62">
        <v>45373</v>
      </c>
    </row>
    <row r="29" spans="1:15" hidden="1" x14ac:dyDescent="0.25">
      <c r="A29" s="50">
        <v>0</v>
      </c>
      <c r="B29" s="51">
        <v>45373</v>
      </c>
      <c r="C29" s="52">
        <v>2024050</v>
      </c>
      <c r="D29" s="53" t="s">
        <v>251</v>
      </c>
      <c r="E29" s="54" t="s">
        <v>262</v>
      </c>
      <c r="F29" s="29">
        <v>0</v>
      </c>
      <c r="G29" s="29">
        <v>0</v>
      </c>
      <c r="H29" s="29">
        <v>0</v>
      </c>
      <c r="I29" s="29">
        <v>0</v>
      </c>
      <c r="J29" s="1">
        <v>0</v>
      </c>
      <c r="K29" s="57" t="s">
        <v>291</v>
      </c>
      <c r="L29" s="29">
        <v>0</v>
      </c>
      <c r="M29" s="59" t="s">
        <v>345</v>
      </c>
      <c r="N29" s="60">
        <v>1207</v>
      </c>
      <c r="O29" s="62">
        <v>45373</v>
      </c>
    </row>
    <row r="30" spans="1:15" hidden="1" x14ac:dyDescent="0.25">
      <c r="A30" s="50">
        <v>0</v>
      </c>
      <c r="B30" s="51">
        <v>45373</v>
      </c>
      <c r="C30" s="52">
        <v>2024050</v>
      </c>
      <c r="D30" s="53" t="s">
        <v>251</v>
      </c>
      <c r="E30" s="54" t="s">
        <v>263</v>
      </c>
      <c r="F30" s="29">
        <v>0</v>
      </c>
      <c r="G30" s="29">
        <v>0</v>
      </c>
      <c r="H30" s="29">
        <v>0</v>
      </c>
      <c r="I30" s="29">
        <v>0</v>
      </c>
      <c r="J30" s="1">
        <v>0</v>
      </c>
      <c r="K30" s="57" t="s">
        <v>291</v>
      </c>
      <c r="L30" s="29">
        <v>0</v>
      </c>
      <c r="M30" s="59" t="s">
        <v>345</v>
      </c>
      <c r="N30" s="60">
        <v>1207</v>
      </c>
      <c r="O30" s="62">
        <v>45373</v>
      </c>
    </row>
    <row r="31" spans="1:15" x14ac:dyDescent="0.25">
      <c r="A31" s="1">
        <v>0</v>
      </c>
      <c r="B31" s="41">
        <v>45373</v>
      </c>
      <c r="C31" s="1">
        <v>2024156</v>
      </c>
      <c r="D31" s="1" t="s">
        <v>251</v>
      </c>
      <c r="E31" s="61" t="s">
        <v>264</v>
      </c>
      <c r="F31" s="29">
        <v>225</v>
      </c>
      <c r="G31" s="29">
        <v>0</v>
      </c>
      <c r="H31" s="29">
        <v>0</v>
      </c>
      <c r="I31" s="29">
        <v>0</v>
      </c>
      <c r="J31" s="1">
        <v>2</v>
      </c>
      <c r="K31" s="1" t="s">
        <v>292</v>
      </c>
      <c r="L31" s="29">
        <v>450</v>
      </c>
      <c r="M31" s="59" t="s">
        <v>193</v>
      </c>
      <c r="N31" s="1">
        <v>1207</v>
      </c>
      <c r="O31" s="41">
        <v>45373</v>
      </c>
    </row>
    <row r="32" spans="1:15" ht="30" x14ac:dyDescent="0.25">
      <c r="A32" s="1">
        <v>0</v>
      </c>
      <c r="B32" s="41">
        <v>45373</v>
      </c>
      <c r="C32" s="1">
        <v>2024156</v>
      </c>
      <c r="D32" s="1" t="s">
        <v>251</v>
      </c>
      <c r="E32" s="61" t="s">
        <v>265</v>
      </c>
      <c r="F32" s="29">
        <v>250</v>
      </c>
      <c r="G32" s="29">
        <v>0</v>
      </c>
      <c r="H32" s="29">
        <v>0</v>
      </c>
      <c r="I32" s="29">
        <v>0</v>
      </c>
      <c r="J32" s="1">
        <v>2</v>
      </c>
      <c r="K32" s="1" t="s">
        <v>292</v>
      </c>
      <c r="L32" s="29">
        <v>500</v>
      </c>
      <c r="M32" s="59" t="s">
        <v>346</v>
      </c>
      <c r="N32" s="1">
        <v>1207</v>
      </c>
      <c r="O32" s="41">
        <v>45373</v>
      </c>
    </row>
    <row r="33" spans="1:15" x14ac:dyDescent="0.25">
      <c r="A33" s="1">
        <v>0</v>
      </c>
      <c r="B33" s="41">
        <v>45373</v>
      </c>
      <c r="C33" s="1">
        <v>2024156</v>
      </c>
      <c r="D33" s="1" t="s">
        <v>251</v>
      </c>
      <c r="E33" s="61" t="s">
        <v>266</v>
      </c>
      <c r="F33" s="29">
        <v>30</v>
      </c>
      <c r="G33" s="29">
        <v>0</v>
      </c>
      <c r="H33" s="29">
        <v>0</v>
      </c>
      <c r="I33" s="29">
        <v>0</v>
      </c>
      <c r="J33" s="1">
        <v>1</v>
      </c>
      <c r="K33" s="1" t="s">
        <v>292</v>
      </c>
      <c r="L33" s="29">
        <v>30</v>
      </c>
      <c r="M33" s="59" t="s">
        <v>346</v>
      </c>
      <c r="N33" s="1">
        <v>1207</v>
      </c>
      <c r="O33" s="41">
        <v>45373</v>
      </c>
    </row>
    <row r="34" spans="1:15" x14ac:dyDescent="0.25">
      <c r="A34" s="1">
        <v>0</v>
      </c>
      <c r="B34" s="41">
        <v>45373</v>
      </c>
      <c r="C34" s="1">
        <v>2024150</v>
      </c>
      <c r="D34" s="1" t="s">
        <v>251</v>
      </c>
      <c r="E34" s="61" t="s">
        <v>267</v>
      </c>
      <c r="F34" s="29">
        <v>10</v>
      </c>
      <c r="G34" s="29">
        <v>0</v>
      </c>
      <c r="H34" s="29">
        <v>0</v>
      </c>
      <c r="I34" s="29">
        <v>0</v>
      </c>
      <c r="J34" s="1">
        <v>7</v>
      </c>
      <c r="K34" s="1" t="s">
        <v>293</v>
      </c>
      <c r="L34" s="29">
        <v>70</v>
      </c>
      <c r="M34" s="59" t="s">
        <v>347</v>
      </c>
      <c r="N34" s="1">
        <v>1207</v>
      </c>
      <c r="O34" s="41">
        <v>45373</v>
      </c>
    </row>
    <row r="35" spans="1:15" hidden="1" x14ac:dyDescent="0.25">
      <c r="A35" s="50">
        <v>0</v>
      </c>
      <c r="B35" s="51">
        <v>45373</v>
      </c>
      <c r="C35" s="52">
        <v>2024112</v>
      </c>
      <c r="D35" s="53" t="s">
        <v>251</v>
      </c>
      <c r="E35" s="54" t="s">
        <v>268</v>
      </c>
      <c r="F35" s="29">
        <v>0</v>
      </c>
      <c r="G35" s="29">
        <v>0</v>
      </c>
      <c r="H35" s="29">
        <v>0</v>
      </c>
      <c r="I35" s="29">
        <v>0</v>
      </c>
      <c r="J35" s="1">
        <v>0</v>
      </c>
      <c r="K35" s="57" t="s">
        <v>294</v>
      </c>
      <c r="L35" s="29">
        <v>0</v>
      </c>
      <c r="M35" s="59" t="s">
        <v>170</v>
      </c>
      <c r="N35" s="60">
        <v>1207</v>
      </c>
      <c r="O35" s="62">
        <v>45373</v>
      </c>
    </row>
    <row r="36" spans="1:15" x14ac:dyDescent="0.25">
      <c r="A36" s="1">
        <v>0</v>
      </c>
      <c r="B36" s="41">
        <v>45373</v>
      </c>
      <c r="C36" s="1">
        <v>2024112</v>
      </c>
      <c r="D36" s="1" t="s">
        <v>251</v>
      </c>
      <c r="E36" s="61" t="s">
        <v>269</v>
      </c>
      <c r="F36" s="29">
        <v>91.68</v>
      </c>
      <c r="G36" s="29">
        <v>0</v>
      </c>
      <c r="H36" s="29">
        <v>0</v>
      </c>
      <c r="I36" s="29">
        <v>0</v>
      </c>
      <c r="J36" s="1">
        <v>1</v>
      </c>
      <c r="K36" s="1" t="s">
        <v>294</v>
      </c>
      <c r="L36" s="29">
        <v>91.68</v>
      </c>
      <c r="M36" s="59" t="s">
        <v>170</v>
      </c>
      <c r="N36" s="1">
        <v>1207</v>
      </c>
      <c r="O36" s="41">
        <v>45373</v>
      </c>
    </row>
    <row r="37" spans="1:15" hidden="1" x14ac:dyDescent="0.25">
      <c r="A37" s="50">
        <v>0</v>
      </c>
      <c r="B37" s="51">
        <v>45373</v>
      </c>
      <c r="C37" s="52">
        <v>2024112</v>
      </c>
      <c r="D37" s="53" t="s">
        <v>251</v>
      </c>
      <c r="E37" s="54" t="s">
        <v>270</v>
      </c>
      <c r="F37" s="29">
        <v>0</v>
      </c>
      <c r="G37" s="29">
        <v>0</v>
      </c>
      <c r="H37" s="29">
        <v>0</v>
      </c>
      <c r="I37" s="29">
        <v>0</v>
      </c>
      <c r="J37" s="1">
        <v>0</v>
      </c>
      <c r="K37" s="57" t="s">
        <v>294</v>
      </c>
      <c r="L37" s="29">
        <v>0</v>
      </c>
      <c r="M37" s="59" t="s">
        <v>170</v>
      </c>
      <c r="N37" s="60">
        <v>1207</v>
      </c>
      <c r="O37" s="62">
        <v>45373</v>
      </c>
    </row>
    <row r="38" spans="1:15" hidden="1" x14ac:dyDescent="0.25">
      <c r="A38" s="50">
        <v>0</v>
      </c>
      <c r="B38" s="51">
        <v>45373</v>
      </c>
      <c r="C38" s="52">
        <v>2024112</v>
      </c>
      <c r="D38" s="53" t="s">
        <v>251</v>
      </c>
      <c r="E38" s="54" t="s">
        <v>271</v>
      </c>
      <c r="F38" s="29">
        <v>0</v>
      </c>
      <c r="G38" s="29">
        <v>0</v>
      </c>
      <c r="H38" s="29">
        <v>0</v>
      </c>
      <c r="I38" s="29">
        <v>0</v>
      </c>
      <c r="J38" s="1">
        <v>0</v>
      </c>
      <c r="K38" s="57" t="s">
        <v>294</v>
      </c>
      <c r="L38" s="29">
        <v>0</v>
      </c>
      <c r="M38" s="59" t="s">
        <v>170</v>
      </c>
      <c r="N38" s="60">
        <v>1207</v>
      </c>
      <c r="O38" s="62">
        <v>45373</v>
      </c>
    </row>
    <row r="39" spans="1:15" hidden="1" x14ac:dyDescent="0.25">
      <c r="A39" s="50">
        <v>0</v>
      </c>
      <c r="B39" s="51">
        <v>45373</v>
      </c>
      <c r="C39" s="52">
        <v>2024112</v>
      </c>
      <c r="D39" s="53" t="s">
        <v>251</v>
      </c>
      <c r="E39" s="54" t="s">
        <v>272</v>
      </c>
      <c r="F39" s="29">
        <v>0</v>
      </c>
      <c r="G39" s="29">
        <v>0</v>
      </c>
      <c r="H39" s="29">
        <v>0</v>
      </c>
      <c r="I39" s="29">
        <v>0</v>
      </c>
      <c r="J39" s="1">
        <v>0</v>
      </c>
      <c r="K39" s="57" t="s">
        <v>294</v>
      </c>
      <c r="L39" s="29">
        <v>0</v>
      </c>
      <c r="M39" s="59" t="s">
        <v>170</v>
      </c>
      <c r="N39" s="60">
        <v>1207</v>
      </c>
      <c r="O39" s="62">
        <v>45373</v>
      </c>
    </row>
    <row r="40" spans="1:15" x14ac:dyDescent="0.25">
      <c r="A40" s="1">
        <v>0</v>
      </c>
      <c r="B40" s="41">
        <v>45373</v>
      </c>
      <c r="C40" s="1">
        <v>2024157</v>
      </c>
      <c r="D40" s="1" t="s">
        <v>251</v>
      </c>
      <c r="E40" s="61" t="s">
        <v>273</v>
      </c>
      <c r="F40" s="29">
        <v>47.95</v>
      </c>
      <c r="G40" s="29">
        <v>0</v>
      </c>
      <c r="H40" s="29">
        <v>0</v>
      </c>
      <c r="I40" s="29">
        <v>0</v>
      </c>
      <c r="J40" s="1">
        <v>3</v>
      </c>
      <c r="K40" s="1" t="s">
        <v>295</v>
      </c>
      <c r="L40" s="29">
        <v>143.85</v>
      </c>
      <c r="M40" s="59" t="s">
        <v>231</v>
      </c>
      <c r="N40" s="1">
        <v>1207</v>
      </c>
      <c r="O40" s="41">
        <v>45373</v>
      </c>
    </row>
    <row r="41" spans="1:15" x14ac:dyDescent="0.25">
      <c r="A41" s="1">
        <v>0</v>
      </c>
      <c r="B41" s="41">
        <v>45373</v>
      </c>
      <c r="C41" s="1">
        <v>2024157</v>
      </c>
      <c r="D41" s="1" t="s">
        <v>251</v>
      </c>
      <c r="E41" s="61" t="s">
        <v>274</v>
      </c>
      <c r="F41" s="29">
        <v>480</v>
      </c>
      <c r="G41" s="29">
        <v>0</v>
      </c>
      <c r="H41" s="29">
        <v>0</v>
      </c>
      <c r="I41" s="29">
        <v>0</v>
      </c>
      <c r="J41" s="1">
        <v>1</v>
      </c>
      <c r="K41" s="1" t="s">
        <v>295</v>
      </c>
      <c r="L41" s="29">
        <v>480</v>
      </c>
      <c r="M41" s="59" t="s">
        <v>231</v>
      </c>
      <c r="N41" s="1">
        <v>1207</v>
      </c>
      <c r="O41" s="41">
        <v>45373</v>
      </c>
    </row>
    <row r="42" spans="1:15" hidden="1" x14ac:dyDescent="0.25">
      <c r="A42" s="50">
        <v>0</v>
      </c>
      <c r="B42" s="51">
        <v>45373</v>
      </c>
      <c r="C42" s="52">
        <v>2024157</v>
      </c>
      <c r="D42" s="53" t="s">
        <v>251</v>
      </c>
      <c r="E42" s="54" t="s">
        <v>275</v>
      </c>
      <c r="F42" s="29">
        <v>0</v>
      </c>
      <c r="G42" s="29">
        <v>0</v>
      </c>
      <c r="H42" s="29">
        <v>0</v>
      </c>
      <c r="I42" s="29">
        <v>0</v>
      </c>
      <c r="J42" s="1">
        <v>0</v>
      </c>
      <c r="K42" s="57" t="s">
        <v>295</v>
      </c>
      <c r="L42" s="29">
        <v>0</v>
      </c>
      <c r="M42" s="59" t="s">
        <v>231</v>
      </c>
      <c r="N42" s="60">
        <v>1207</v>
      </c>
      <c r="O42" s="62">
        <v>45373</v>
      </c>
    </row>
    <row r="43" spans="1:15" hidden="1" x14ac:dyDescent="0.25">
      <c r="A43" s="50">
        <v>0</v>
      </c>
      <c r="B43" s="51">
        <v>45373</v>
      </c>
      <c r="C43" s="52">
        <v>2024157</v>
      </c>
      <c r="D43" s="53" t="s">
        <v>251</v>
      </c>
      <c r="E43" s="54" t="s">
        <v>276</v>
      </c>
      <c r="F43" s="29">
        <v>0</v>
      </c>
      <c r="G43" s="29">
        <v>0</v>
      </c>
      <c r="H43" s="29">
        <v>0</v>
      </c>
      <c r="I43" s="29">
        <v>0</v>
      </c>
      <c r="J43" s="1">
        <v>0</v>
      </c>
      <c r="K43" s="57" t="s">
        <v>295</v>
      </c>
      <c r="L43" s="29">
        <v>0</v>
      </c>
      <c r="M43" s="59" t="s">
        <v>231</v>
      </c>
      <c r="N43" s="60">
        <v>1207</v>
      </c>
      <c r="O43" s="62">
        <v>45373</v>
      </c>
    </row>
    <row r="44" spans="1:15" hidden="1" x14ac:dyDescent="0.25">
      <c r="A44" s="50">
        <v>0</v>
      </c>
      <c r="B44" s="51">
        <v>45373</v>
      </c>
      <c r="C44" s="52">
        <v>2024157</v>
      </c>
      <c r="D44" s="53" t="s">
        <v>251</v>
      </c>
      <c r="E44" s="54" t="s">
        <v>277</v>
      </c>
      <c r="F44" s="29">
        <v>0</v>
      </c>
      <c r="G44" s="29">
        <v>0</v>
      </c>
      <c r="H44" s="29">
        <v>0</v>
      </c>
      <c r="I44" s="29">
        <v>0</v>
      </c>
      <c r="J44" s="1">
        <v>0</v>
      </c>
      <c r="K44" s="57" t="s">
        <v>295</v>
      </c>
      <c r="L44" s="29">
        <v>0</v>
      </c>
      <c r="M44" s="59" t="s">
        <v>231</v>
      </c>
      <c r="N44" s="60">
        <v>1207</v>
      </c>
      <c r="O44" s="62">
        <v>45373</v>
      </c>
    </row>
    <row r="45" spans="1:15" hidden="1" x14ac:dyDescent="0.25">
      <c r="A45" s="50">
        <v>0</v>
      </c>
      <c r="B45" s="51">
        <v>45373</v>
      </c>
      <c r="C45" s="52">
        <v>2024157</v>
      </c>
      <c r="D45" s="53" t="s">
        <v>251</v>
      </c>
      <c r="E45" s="54" t="s">
        <v>278</v>
      </c>
      <c r="F45" s="29">
        <v>0</v>
      </c>
      <c r="G45" s="29">
        <v>0</v>
      </c>
      <c r="H45" s="29">
        <v>0</v>
      </c>
      <c r="I45" s="29">
        <v>0</v>
      </c>
      <c r="J45" s="1">
        <v>0</v>
      </c>
      <c r="K45" s="57" t="s">
        <v>295</v>
      </c>
      <c r="L45" s="29">
        <v>0</v>
      </c>
      <c r="M45" s="59" t="s">
        <v>231</v>
      </c>
      <c r="N45" s="60">
        <v>1207</v>
      </c>
      <c r="O45" s="62">
        <v>45373</v>
      </c>
    </row>
    <row r="46" spans="1:15" hidden="1" x14ac:dyDescent="0.25">
      <c r="A46" s="50">
        <v>0</v>
      </c>
      <c r="B46" s="51">
        <v>45373</v>
      </c>
      <c r="C46" s="52">
        <v>2024157</v>
      </c>
      <c r="D46" s="53" t="s">
        <v>251</v>
      </c>
      <c r="E46" s="54" t="s">
        <v>279</v>
      </c>
      <c r="F46" s="29">
        <v>0</v>
      </c>
      <c r="G46" s="29">
        <v>0</v>
      </c>
      <c r="H46" s="29">
        <v>0</v>
      </c>
      <c r="I46" s="29">
        <v>0</v>
      </c>
      <c r="J46" s="1">
        <v>0</v>
      </c>
      <c r="K46" s="57" t="s">
        <v>295</v>
      </c>
      <c r="L46" s="29">
        <v>0</v>
      </c>
      <c r="M46" s="59" t="s">
        <v>231</v>
      </c>
      <c r="N46" s="60">
        <v>1207</v>
      </c>
      <c r="O46" s="62">
        <v>45373</v>
      </c>
    </row>
    <row r="47" spans="1:15" hidden="1" x14ac:dyDescent="0.25">
      <c r="A47" s="50">
        <v>0</v>
      </c>
      <c r="B47" s="51">
        <v>45373</v>
      </c>
      <c r="C47" s="52">
        <v>2024157</v>
      </c>
      <c r="D47" s="53" t="s">
        <v>251</v>
      </c>
      <c r="E47" s="54" t="s">
        <v>280</v>
      </c>
      <c r="F47" s="29">
        <v>0</v>
      </c>
      <c r="G47" s="29">
        <v>0</v>
      </c>
      <c r="H47" s="29">
        <v>0</v>
      </c>
      <c r="I47" s="29">
        <v>0</v>
      </c>
      <c r="J47" s="1">
        <v>0</v>
      </c>
      <c r="K47" s="57" t="s">
        <v>295</v>
      </c>
      <c r="L47" s="29">
        <v>0</v>
      </c>
      <c r="M47" s="59" t="s">
        <v>231</v>
      </c>
      <c r="N47" s="60">
        <v>1207</v>
      </c>
      <c r="O47" s="62">
        <v>45373</v>
      </c>
    </row>
    <row r="48" spans="1:15" hidden="1" x14ac:dyDescent="0.25">
      <c r="A48" s="50">
        <v>0</v>
      </c>
      <c r="B48" s="51">
        <v>45373</v>
      </c>
      <c r="C48" s="52">
        <v>2024157</v>
      </c>
      <c r="D48" s="53" t="s">
        <v>251</v>
      </c>
      <c r="E48" s="54" t="s">
        <v>280</v>
      </c>
      <c r="F48" s="29">
        <v>0</v>
      </c>
      <c r="G48" s="29">
        <v>0</v>
      </c>
      <c r="H48" s="29">
        <v>0</v>
      </c>
      <c r="I48" s="29">
        <v>0</v>
      </c>
      <c r="J48" s="1">
        <v>0</v>
      </c>
      <c r="K48" s="57" t="s">
        <v>295</v>
      </c>
      <c r="L48" s="29">
        <v>0</v>
      </c>
      <c r="M48" s="59" t="s">
        <v>231</v>
      </c>
      <c r="N48" s="60">
        <v>1207</v>
      </c>
      <c r="O48" s="62">
        <v>45373</v>
      </c>
    </row>
    <row r="49" spans="1:15" hidden="1" x14ac:dyDescent="0.25">
      <c r="A49" s="50">
        <v>0</v>
      </c>
      <c r="B49" s="51">
        <v>45373</v>
      </c>
      <c r="C49" s="52">
        <v>2024050</v>
      </c>
      <c r="D49" s="53" t="s">
        <v>251</v>
      </c>
      <c r="E49" s="54" t="s">
        <v>255</v>
      </c>
      <c r="F49" s="29">
        <v>0</v>
      </c>
      <c r="G49" s="29">
        <v>0</v>
      </c>
      <c r="H49" s="29">
        <v>0</v>
      </c>
      <c r="I49" s="29">
        <v>0</v>
      </c>
      <c r="J49" s="1">
        <v>0</v>
      </c>
      <c r="K49" s="57" t="s">
        <v>296</v>
      </c>
      <c r="L49" s="29">
        <v>0</v>
      </c>
      <c r="M49" s="59" t="s">
        <v>223</v>
      </c>
      <c r="N49" s="60">
        <v>1207</v>
      </c>
      <c r="O49" s="62">
        <v>45373</v>
      </c>
    </row>
    <row r="50" spans="1:15" x14ac:dyDescent="0.25">
      <c r="A50" s="1">
        <v>0</v>
      </c>
      <c r="B50" s="41">
        <v>45373</v>
      </c>
      <c r="C50" s="1">
        <v>2024050</v>
      </c>
      <c r="D50" s="1" t="s">
        <v>251</v>
      </c>
      <c r="E50" s="61" t="s">
        <v>256</v>
      </c>
      <c r="F50" s="29">
        <v>501.71</v>
      </c>
      <c r="G50" s="29">
        <v>0</v>
      </c>
      <c r="H50" s="29">
        <v>0</v>
      </c>
      <c r="I50" s="29">
        <v>0</v>
      </c>
      <c r="J50" s="1">
        <v>1</v>
      </c>
      <c r="K50" s="1" t="s">
        <v>296</v>
      </c>
      <c r="L50" s="29">
        <v>501.71</v>
      </c>
      <c r="M50" s="59" t="s">
        <v>223</v>
      </c>
      <c r="N50" s="1">
        <v>1207</v>
      </c>
      <c r="O50" s="41">
        <v>45373</v>
      </c>
    </row>
    <row r="51" spans="1:15" hidden="1" x14ac:dyDescent="0.25">
      <c r="A51" s="50">
        <v>0</v>
      </c>
      <c r="B51" s="51">
        <v>45373</v>
      </c>
      <c r="C51" s="52">
        <v>2024050</v>
      </c>
      <c r="D51" s="53" t="s">
        <v>251</v>
      </c>
      <c r="E51" s="54" t="s">
        <v>256</v>
      </c>
      <c r="F51" s="29">
        <v>0</v>
      </c>
      <c r="G51" s="29">
        <v>0</v>
      </c>
      <c r="H51" s="29">
        <v>0</v>
      </c>
      <c r="I51" s="29">
        <v>0</v>
      </c>
      <c r="J51" s="1">
        <v>0</v>
      </c>
      <c r="K51" s="57" t="s">
        <v>296</v>
      </c>
      <c r="L51" s="29">
        <v>0</v>
      </c>
      <c r="M51" s="59" t="s">
        <v>224</v>
      </c>
      <c r="N51" s="60">
        <v>1207</v>
      </c>
      <c r="O51" s="62">
        <v>45373</v>
      </c>
    </row>
    <row r="52" spans="1:15" hidden="1" x14ac:dyDescent="0.25">
      <c r="A52" s="50">
        <v>0</v>
      </c>
      <c r="B52" s="51">
        <v>45373</v>
      </c>
      <c r="C52" s="52">
        <v>2024050</v>
      </c>
      <c r="D52" s="53" t="s">
        <v>251</v>
      </c>
      <c r="E52" s="54" t="s">
        <v>255</v>
      </c>
      <c r="F52" s="29">
        <v>0</v>
      </c>
      <c r="G52" s="29">
        <v>0</v>
      </c>
      <c r="H52" s="29">
        <v>0</v>
      </c>
      <c r="I52" s="29">
        <v>0</v>
      </c>
      <c r="J52" s="1">
        <v>0</v>
      </c>
      <c r="K52" s="57" t="s">
        <v>296</v>
      </c>
      <c r="L52" s="29">
        <v>0</v>
      </c>
      <c r="M52" s="59" t="s">
        <v>193</v>
      </c>
      <c r="N52" s="60">
        <v>1207</v>
      </c>
      <c r="O52" s="62">
        <v>45373</v>
      </c>
    </row>
    <row r="53" spans="1:15" x14ac:dyDescent="0.25">
      <c r="A53" s="1">
        <v>0</v>
      </c>
      <c r="B53" s="41">
        <v>45373</v>
      </c>
      <c r="C53" s="1">
        <v>2024050</v>
      </c>
      <c r="D53" s="1" t="s">
        <v>251</v>
      </c>
      <c r="E53" s="61" t="s">
        <v>257</v>
      </c>
      <c r="F53" s="29">
        <v>166.85</v>
      </c>
      <c r="G53" s="29">
        <v>0</v>
      </c>
      <c r="H53" s="29">
        <v>0</v>
      </c>
      <c r="I53" s="29">
        <v>0</v>
      </c>
      <c r="J53" s="1">
        <v>1</v>
      </c>
      <c r="K53" s="1" t="s">
        <v>296</v>
      </c>
      <c r="L53" s="29">
        <v>166.85</v>
      </c>
      <c r="M53" s="59" t="s">
        <v>193</v>
      </c>
      <c r="N53" s="1">
        <v>1207</v>
      </c>
      <c r="O53" s="41">
        <v>45373</v>
      </c>
    </row>
    <row r="54" spans="1:15" hidden="1" x14ac:dyDescent="0.25">
      <c r="A54" s="50">
        <v>0</v>
      </c>
      <c r="B54" s="51">
        <v>45373</v>
      </c>
      <c r="C54" s="52">
        <v>2024050</v>
      </c>
      <c r="D54" s="53" t="s">
        <v>251</v>
      </c>
      <c r="E54" s="54" t="s">
        <v>258</v>
      </c>
      <c r="F54" s="29">
        <v>0</v>
      </c>
      <c r="G54" s="29">
        <v>0</v>
      </c>
      <c r="H54" s="29">
        <v>0</v>
      </c>
      <c r="I54" s="29">
        <v>0</v>
      </c>
      <c r="J54" s="1">
        <v>0</v>
      </c>
      <c r="K54" s="57" t="s">
        <v>296</v>
      </c>
      <c r="L54" s="29">
        <v>0</v>
      </c>
      <c r="M54" s="59" t="s">
        <v>343</v>
      </c>
      <c r="N54" s="60">
        <v>1207</v>
      </c>
      <c r="O54" s="62">
        <v>45373</v>
      </c>
    </row>
    <row r="55" spans="1:15" hidden="1" x14ac:dyDescent="0.25">
      <c r="A55" s="50">
        <v>0</v>
      </c>
      <c r="B55" s="51">
        <v>45373</v>
      </c>
      <c r="C55" s="52">
        <v>2024050</v>
      </c>
      <c r="D55" s="53" t="s">
        <v>251</v>
      </c>
      <c r="E55" s="54" t="s">
        <v>259</v>
      </c>
      <c r="F55" s="29">
        <v>0</v>
      </c>
      <c r="G55" s="29">
        <v>0</v>
      </c>
      <c r="H55" s="29">
        <v>0</v>
      </c>
      <c r="I55" s="29">
        <v>0</v>
      </c>
      <c r="J55" s="1">
        <v>0</v>
      </c>
      <c r="K55" s="57" t="s">
        <v>296</v>
      </c>
      <c r="L55" s="29">
        <v>0</v>
      </c>
      <c r="M55" s="59" t="s">
        <v>344</v>
      </c>
      <c r="N55" s="60">
        <v>1207</v>
      </c>
      <c r="O55" s="62">
        <v>45373</v>
      </c>
    </row>
    <row r="56" spans="1:15" hidden="1" x14ac:dyDescent="0.25">
      <c r="A56" s="50">
        <v>0</v>
      </c>
      <c r="B56" s="51">
        <v>45373</v>
      </c>
      <c r="C56" s="52">
        <v>2024050</v>
      </c>
      <c r="D56" s="53" t="s">
        <v>251</v>
      </c>
      <c r="E56" s="54" t="s">
        <v>260</v>
      </c>
      <c r="F56" s="29">
        <v>0</v>
      </c>
      <c r="G56" s="29">
        <v>0</v>
      </c>
      <c r="H56" s="29">
        <v>0</v>
      </c>
      <c r="I56" s="29">
        <v>0</v>
      </c>
      <c r="J56" s="1">
        <v>0</v>
      </c>
      <c r="K56" s="57" t="s">
        <v>296</v>
      </c>
      <c r="L56" s="29">
        <v>0</v>
      </c>
      <c r="M56" s="59" t="s">
        <v>192</v>
      </c>
      <c r="N56" s="60">
        <v>1207</v>
      </c>
      <c r="O56" s="62">
        <v>45373</v>
      </c>
    </row>
    <row r="57" spans="1:15" hidden="1" x14ac:dyDescent="0.25">
      <c r="A57" s="50">
        <v>0</v>
      </c>
      <c r="B57" s="51">
        <v>45373</v>
      </c>
      <c r="C57" s="52">
        <v>2024050</v>
      </c>
      <c r="D57" s="53" t="s">
        <v>251</v>
      </c>
      <c r="E57" s="54" t="s">
        <v>255</v>
      </c>
      <c r="F57" s="29">
        <v>0</v>
      </c>
      <c r="G57" s="29">
        <v>0</v>
      </c>
      <c r="H57" s="29">
        <v>0</v>
      </c>
      <c r="I57" s="29">
        <v>0</v>
      </c>
      <c r="J57" s="1">
        <v>0</v>
      </c>
      <c r="K57" s="57" t="s">
        <v>296</v>
      </c>
      <c r="L57" s="29">
        <v>0</v>
      </c>
      <c r="M57" s="59" t="s">
        <v>192</v>
      </c>
      <c r="N57" s="60">
        <v>1207</v>
      </c>
      <c r="O57" s="62">
        <v>45373</v>
      </c>
    </row>
    <row r="58" spans="1:15" hidden="1" x14ac:dyDescent="0.25">
      <c r="A58" s="50">
        <v>0</v>
      </c>
      <c r="B58" s="51">
        <v>45373</v>
      </c>
      <c r="C58" s="52">
        <v>2024050</v>
      </c>
      <c r="D58" s="53" t="s">
        <v>251</v>
      </c>
      <c r="E58" s="54" t="s">
        <v>261</v>
      </c>
      <c r="F58" s="29">
        <v>0</v>
      </c>
      <c r="G58" s="29">
        <v>0</v>
      </c>
      <c r="H58" s="29">
        <v>0</v>
      </c>
      <c r="I58" s="29">
        <v>0</v>
      </c>
      <c r="J58" s="1">
        <v>0</v>
      </c>
      <c r="K58" s="57" t="s">
        <v>296</v>
      </c>
      <c r="L58" s="29">
        <v>0</v>
      </c>
      <c r="M58" s="59" t="s">
        <v>345</v>
      </c>
      <c r="N58" s="60">
        <v>1207</v>
      </c>
      <c r="O58" s="62">
        <v>45373</v>
      </c>
    </row>
    <row r="59" spans="1:15" hidden="1" x14ac:dyDescent="0.25">
      <c r="A59" s="50">
        <v>0</v>
      </c>
      <c r="B59" s="51">
        <v>45373</v>
      </c>
      <c r="C59" s="52">
        <v>2024050</v>
      </c>
      <c r="D59" s="53" t="s">
        <v>251</v>
      </c>
      <c r="E59" s="54" t="s">
        <v>262</v>
      </c>
      <c r="F59" s="29">
        <v>0</v>
      </c>
      <c r="G59" s="29">
        <v>0</v>
      </c>
      <c r="H59" s="29">
        <v>0</v>
      </c>
      <c r="I59" s="29">
        <v>0</v>
      </c>
      <c r="J59" s="1">
        <v>0</v>
      </c>
      <c r="K59" s="57" t="s">
        <v>296</v>
      </c>
      <c r="L59" s="29">
        <v>0</v>
      </c>
      <c r="M59" s="59" t="s">
        <v>345</v>
      </c>
      <c r="N59" s="60">
        <v>1207</v>
      </c>
      <c r="O59" s="62">
        <v>45373</v>
      </c>
    </row>
    <row r="60" spans="1:15" hidden="1" x14ac:dyDescent="0.25">
      <c r="A60" s="50">
        <v>0</v>
      </c>
      <c r="B60" s="51">
        <v>45373</v>
      </c>
      <c r="C60" s="52">
        <v>2024050</v>
      </c>
      <c r="D60" s="53" t="s">
        <v>251</v>
      </c>
      <c r="E60" s="54" t="s">
        <v>263</v>
      </c>
      <c r="F60" s="29">
        <v>0</v>
      </c>
      <c r="G60" s="29">
        <v>0</v>
      </c>
      <c r="H60" s="29">
        <v>0</v>
      </c>
      <c r="I60" s="29">
        <v>0</v>
      </c>
      <c r="J60" s="1">
        <v>0</v>
      </c>
      <c r="K60" s="57" t="s">
        <v>296</v>
      </c>
      <c r="L60" s="29">
        <v>0</v>
      </c>
      <c r="M60" s="59" t="s">
        <v>345</v>
      </c>
      <c r="N60" s="60">
        <v>1207</v>
      </c>
      <c r="O60" s="62">
        <v>45373</v>
      </c>
    </row>
    <row r="61" spans="1:15" hidden="1" x14ac:dyDescent="0.25">
      <c r="A61" s="50">
        <v>0</v>
      </c>
      <c r="B61" s="51">
        <v>45373</v>
      </c>
      <c r="C61" s="52">
        <v>2024050</v>
      </c>
      <c r="D61" s="53" t="s">
        <v>251</v>
      </c>
      <c r="E61" s="54" t="s">
        <v>255</v>
      </c>
      <c r="F61" s="29">
        <v>0</v>
      </c>
      <c r="G61" s="29">
        <v>0</v>
      </c>
      <c r="H61" s="29">
        <v>0</v>
      </c>
      <c r="I61" s="29">
        <v>0</v>
      </c>
      <c r="J61" s="1">
        <v>0</v>
      </c>
      <c r="K61" s="57" t="s">
        <v>297</v>
      </c>
      <c r="L61" s="29">
        <v>0</v>
      </c>
      <c r="M61" s="59" t="s">
        <v>223</v>
      </c>
      <c r="N61" s="60">
        <v>1207</v>
      </c>
      <c r="O61" s="62">
        <v>45373</v>
      </c>
    </row>
    <row r="62" spans="1:15" hidden="1" x14ac:dyDescent="0.25">
      <c r="A62" s="50">
        <v>0</v>
      </c>
      <c r="B62" s="51">
        <v>45373</v>
      </c>
      <c r="C62" s="52">
        <v>2024050</v>
      </c>
      <c r="D62" s="53" t="s">
        <v>251</v>
      </c>
      <c r="E62" s="54" t="s">
        <v>256</v>
      </c>
      <c r="F62" s="29">
        <v>0</v>
      </c>
      <c r="G62" s="29">
        <v>0</v>
      </c>
      <c r="H62" s="29">
        <v>0</v>
      </c>
      <c r="I62" s="29">
        <v>0</v>
      </c>
      <c r="J62" s="1">
        <v>0</v>
      </c>
      <c r="K62" s="57" t="s">
        <v>297</v>
      </c>
      <c r="L62" s="29">
        <v>0</v>
      </c>
      <c r="M62" s="59" t="s">
        <v>223</v>
      </c>
      <c r="N62" s="60">
        <v>1207</v>
      </c>
      <c r="O62" s="62">
        <v>45373</v>
      </c>
    </row>
    <row r="63" spans="1:15" hidden="1" x14ac:dyDescent="0.25">
      <c r="A63" s="50">
        <v>0</v>
      </c>
      <c r="B63" s="51">
        <v>45373</v>
      </c>
      <c r="C63" s="52">
        <v>2024050</v>
      </c>
      <c r="D63" s="53" t="s">
        <v>251</v>
      </c>
      <c r="E63" s="54" t="s">
        <v>256</v>
      </c>
      <c r="F63" s="29">
        <v>0</v>
      </c>
      <c r="G63" s="29">
        <v>0</v>
      </c>
      <c r="H63" s="29">
        <v>0</v>
      </c>
      <c r="I63" s="29">
        <v>0</v>
      </c>
      <c r="J63" s="1">
        <v>0</v>
      </c>
      <c r="K63" s="57" t="s">
        <v>297</v>
      </c>
      <c r="L63" s="29">
        <v>0</v>
      </c>
      <c r="M63" s="59" t="s">
        <v>224</v>
      </c>
      <c r="N63" s="60">
        <v>1207</v>
      </c>
      <c r="O63" s="62">
        <v>45373</v>
      </c>
    </row>
    <row r="64" spans="1:15" hidden="1" x14ac:dyDescent="0.25">
      <c r="A64" s="50">
        <v>0</v>
      </c>
      <c r="B64" s="51">
        <v>45373</v>
      </c>
      <c r="C64" s="52">
        <v>2024050</v>
      </c>
      <c r="D64" s="53" t="s">
        <v>251</v>
      </c>
      <c r="E64" s="54" t="s">
        <v>255</v>
      </c>
      <c r="F64" s="29">
        <v>0</v>
      </c>
      <c r="G64" s="29">
        <v>0</v>
      </c>
      <c r="H64" s="29">
        <v>0</v>
      </c>
      <c r="I64" s="29">
        <v>0</v>
      </c>
      <c r="J64" s="1">
        <v>0</v>
      </c>
      <c r="K64" s="57" t="s">
        <v>297</v>
      </c>
      <c r="L64" s="29">
        <v>0</v>
      </c>
      <c r="M64" s="59" t="s">
        <v>193</v>
      </c>
      <c r="N64" s="60">
        <v>1207</v>
      </c>
      <c r="O64" s="62">
        <v>45373</v>
      </c>
    </row>
    <row r="65" spans="1:15" hidden="1" x14ac:dyDescent="0.25">
      <c r="A65" s="50">
        <v>0</v>
      </c>
      <c r="B65" s="51">
        <v>45373</v>
      </c>
      <c r="C65" s="52">
        <v>2024050</v>
      </c>
      <c r="D65" s="53" t="s">
        <v>251</v>
      </c>
      <c r="E65" s="54" t="s">
        <v>257</v>
      </c>
      <c r="F65" s="29">
        <v>0</v>
      </c>
      <c r="G65" s="29">
        <v>0</v>
      </c>
      <c r="H65" s="29">
        <v>0</v>
      </c>
      <c r="I65" s="29">
        <v>0</v>
      </c>
      <c r="J65" s="1">
        <v>0</v>
      </c>
      <c r="K65" s="57" t="s">
        <v>297</v>
      </c>
      <c r="L65" s="29">
        <v>0</v>
      </c>
      <c r="M65" s="59" t="s">
        <v>193</v>
      </c>
      <c r="N65" s="60">
        <v>1207</v>
      </c>
      <c r="O65" s="62">
        <v>45373</v>
      </c>
    </row>
    <row r="66" spans="1:15" hidden="1" x14ac:dyDescent="0.25">
      <c r="A66" s="50">
        <v>0</v>
      </c>
      <c r="B66" s="51">
        <v>45373</v>
      </c>
      <c r="C66" s="52">
        <v>2024050</v>
      </c>
      <c r="D66" s="53" t="s">
        <v>251</v>
      </c>
      <c r="E66" s="54" t="s">
        <v>258</v>
      </c>
      <c r="F66" s="29">
        <v>0</v>
      </c>
      <c r="G66" s="29">
        <v>0</v>
      </c>
      <c r="H66" s="29">
        <v>0</v>
      </c>
      <c r="I66" s="29">
        <v>0</v>
      </c>
      <c r="J66" s="1">
        <v>0</v>
      </c>
      <c r="K66" s="57" t="s">
        <v>297</v>
      </c>
      <c r="L66" s="29">
        <v>0</v>
      </c>
      <c r="M66" s="59" t="s">
        <v>343</v>
      </c>
      <c r="N66" s="60">
        <v>1207</v>
      </c>
      <c r="O66" s="62">
        <v>45373</v>
      </c>
    </row>
    <row r="67" spans="1:15" hidden="1" x14ac:dyDescent="0.25">
      <c r="A67" s="50">
        <v>0</v>
      </c>
      <c r="B67" s="51">
        <v>45373</v>
      </c>
      <c r="C67" s="52">
        <v>2024050</v>
      </c>
      <c r="D67" s="53" t="s">
        <v>251</v>
      </c>
      <c r="E67" s="54" t="s">
        <v>259</v>
      </c>
      <c r="F67" s="29">
        <v>0</v>
      </c>
      <c r="G67" s="29">
        <v>0</v>
      </c>
      <c r="H67" s="29">
        <v>0</v>
      </c>
      <c r="I67" s="29">
        <v>0</v>
      </c>
      <c r="J67" s="1">
        <v>0</v>
      </c>
      <c r="K67" s="57" t="s">
        <v>297</v>
      </c>
      <c r="L67" s="29">
        <v>0</v>
      </c>
      <c r="M67" s="59" t="s">
        <v>344</v>
      </c>
      <c r="N67" s="60">
        <v>1207</v>
      </c>
      <c r="O67" s="62">
        <v>45373</v>
      </c>
    </row>
    <row r="68" spans="1:15" x14ac:dyDescent="0.25">
      <c r="A68" s="1">
        <v>0</v>
      </c>
      <c r="B68" s="41">
        <v>45373</v>
      </c>
      <c r="C68" s="1">
        <v>2024050</v>
      </c>
      <c r="D68" s="1" t="s">
        <v>251</v>
      </c>
      <c r="E68" s="61" t="s">
        <v>260</v>
      </c>
      <c r="F68" s="29">
        <v>291.38</v>
      </c>
      <c r="G68" s="29">
        <v>0</v>
      </c>
      <c r="H68" s="29">
        <v>0</v>
      </c>
      <c r="I68" s="29">
        <v>0</v>
      </c>
      <c r="J68" s="1">
        <v>1</v>
      </c>
      <c r="K68" s="1" t="s">
        <v>297</v>
      </c>
      <c r="L68" s="29">
        <v>291.38</v>
      </c>
      <c r="M68" s="59" t="s">
        <v>192</v>
      </c>
      <c r="N68" s="1">
        <v>1207</v>
      </c>
      <c r="O68" s="41">
        <v>45373</v>
      </c>
    </row>
    <row r="69" spans="1:15" hidden="1" x14ac:dyDescent="0.25">
      <c r="A69" s="50">
        <v>0</v>
      </c>
      <c r="B69" s="51">
        <v>45373</v>
      </c>
      <c r="C69" s="52">
        <v>2024050</v>
      </c>
      <c r="D69" s="53" t="s">
        <v>251</v>
      </c>
      <c r="E69" s="54" t="s">
        <v>255</v>
      </c>
      <c r="F69" s="29">
        <v>0</v>
      </c>
      <c r="G69" s="29">
        <v>0</v>
      </c>
      <c r="H69" s="29">
        <v>0</v>
      </c>
      <c r="I69" s="29">
        <v>0</v>
      </c>
      <c r="J69" s="1">
        <v>0</v>
      </c>
      <c r="K69" s="57" t="s">
        <v>297</v>
      </c>
      <c r="L69" s="29">
        <v>0</v>
      </c>
      <c r="M69" s="59" t="s">
        <v>192</v>
      </c>
      <c r="N69" s="60">
        <v>1207</v>
      </c>
      <c r="O69" s="62">
        <v>45373</v>
      </c>
    </row>
    <row r="70" spans="1:15" hidden="1" x14ac:dyDescent="0.25">
      <c r="A70" s="50">
        <v>0</v>
      </c>
      <c r="B70" s="51">
        <v>45373</v>
      </c>
      <c r="C70" s="52">
        <v>2024050</v>
      </c>
      <c r="D70" s="53" t="s">
        <v>251</v>
      </c>
      <c r="E70" s="54" t="s">
        <v>261</v>
      </c>
      <c r="F70" s="29">
        <v>0</v>
      </c>
      <c r="G70" s="29">
        <v>0</v>
      </c>
      <c r="H70" s="29">
        <v>0</v>
      </c>
      <c r="I70" s="29">
        <v>0</v>
      </c>
      <c r="J70" s="1">
        <v>0</v>
      </c>
      <c r="K70" s="57" t="s">
        <v>297</v>
      </c>
      <c r="L70" s="29">
        <v>0</v>
      </c>
      <c r="M70" s="59" t="s">
        <v>345</v>
      </c>
      <c r="N70" s="60">
        <v>1207</v>
      </c>
      <c r="O70" s="62">
        <v>45373</v>
      </c>
    </row>
    <row r="71" spans="1:15" hidden="1" x14ac:dyDescent="0.25">
      <c r="A71" s="50">
        <v>0</v>
      </c>
      <c r="B71" s="51">
        <v>45373</v>
      </c>
      <c r="C71" s="52">
        <v>2024050</v>
      </c>
      <c r="D71" s="53" t="s">
        <v>251</v>
      </c>
      <c r="E71" s="54" t="s">
        <v>262</v>
      </c>
      <c r="F71" s="29">
        <v>0</v>
      </c>
      <c r="G71" s="29">
        <v>0</v>
      </c>
      <c r="H71" s="29">
        <v>0</v>
      </c>
      <c r="I71" s="29">
        <v>0</v>
      </c>
      <c r="J71" s="1">
        <v>0</v>
      </c>
      <c r="K71" s="57" t="s">
        <v>297</v>
      </c>
      <c r="L71" s="29">
        <v>0</v>
      </c>
      <c r="M71" s="59" t="s">
        <v>345</v>
      </c>
      <c r="N71" s="60">
        <v>1207</v>
      </c>
      <c r="O71" s="62">
        <v>45373</v>
      </c>
    </row>
    <row r="72" spans="1:15" hidden="1" x14ac:dyDescent="0.25">
      <c r="A72" s="50">
        <v>0</v>
      </c>
      <c r="B72" s="51">
        <v>45373</v>
      </c>
      <c r="C72" s="52">
        <v>2024050</v>
      </c>
      <c r="D72" s="53" t="s">
        <v>251</v>
      </c>
      <c r="E72" s="54" t="s">
        <v>263</v>
      </c>
      <c r="F72" s="29">
        <v>0</v>
      </c>
      <c r="G72" s="29">
        <v>0</v>
      </c>
      <c r="H72" s="29">
        <v>0</v>
      </c>
      <c r="I72" s="29">
        <v>0</v>
      </c>
      <c r="J72" s="1">
        <v>0</v>
      </c>
      <c r="K72" s="57" t="s">
        <v>297</v>
      </c>
      <c r="L72" s="29">
        <v>0</v>
      </c>
      <c r="M72" s="59" t="s">
        <v>345</v>
      </c>
      <c r="N72" s="60">
        <v>1207</v>
      </c>
      <c r="O72" s="62">
        <v>45373</v>
      </c>
    </row>
    <row r="73" spans="1:15" ht="30" x14ac:dyDescent="0.25">
      <c r="A73" s="1">
        <v>0</v>
      </c>
      <c r="B73" s="41">
        <v>45373</v>
      </c>
      <c r="C73" s="1">
        <v>2024159</v>
      </c>
      <c r="D73" s="1" t="s">
        <v>251</v>
      </c>
      <c r="E73" s="61" t="s">
        <v>281</v>
      </c>
      <c r="F73" s="29">
        <v>47.97</v>
      </c>
      <c r="G73" s="29">
        <v>0</v>
      </c>
      <c r="H73" s="29">
        <v>0</v>
      </c>
      <c r="I73" s="29">
        <v>0</v>
      </c>
      <c r="J73" s="1">
        <v>1</v>
      </c>
      <c r="K73" s="1" t="s">
        <v>298</v>
      </c>
      <c r="L73" s="29">
        <v>47.97</v>
      </c>
      <c r="M73" s="59" t="s">
        <v>348</v>
      </c>
      <c r="N73" s="1">
        <v>1207</v>
      </c>
      <c r="O73" s="41">
        <v>45373</v>
      </c>
    </row>
    <row r="74" spans="1:15" hidden="1" x14ac:dyDescent="0.25">
      <c r="A74" s="50">
        <v>0</v>
      </c>
      <c r="B74" s="51">
        <v>45373</v>
      </c>
      <c r="C74" s="52">
        <v>2024159</v>
      </c>
      <c r="D74" s="53" t="s">
        <v>251</v>
      </c>
      <c r="E74" s="54" t="s">
        <v>282</v>
      </c>
      <c r="F74" s="29">
        <v>0</v>
      </c>
      <c r="G74" s="29">
        <v>0</v>
      </c>
      <c r="H74" s="29">
        <v>0</v>
      </c>
      <c r="I74" s="29">
        <v>0</v>
      </c>
      <c r="J74" s="1">
        <v>0</v>
      </c>
      <c r="K74" s="57" t="s">
        <v>298</v>
      </c>
      <c r="L74" s="29">
        <v>0</v>
      </c>
      <c r="M74" s="59" t="s">
        <v>348</v>
      </c>
      <c r="N74" s="60">
        <v>1207</v>
      </c>
      <c r="O74" s="62">
        <v>45373</v>
      </c>
    </row>
    <row r="75" spans="1:15" x14ac:dyDescent="0.25">
      <c r="A75" s="1">
        <v>0</v>
      </c>
      <c r="B75" s="41">
        <v>45380</v>
      </c>
      <c r="D75" s="1" t="s">
        <v>67</v>
      </c>
      <c r="E75" s="61" t="s">
        <v>351</v>
      </c>
      <c r="F75" s="29">
        <v>36.76</v>
      </c>
      <c r="G75" s="29">
        <v>0</v>
      </c>
      <c r="H75" s="29">
        <v>0</v>
      </c>
      <c r="I75" s="29">
        <v>0</v>
      </c>
      <c r="J75" s="1">
        <v>1</v>
      </c>
      <c r="K75" s="1" t="s">
        <v>299</v>
      </c>
      <c r="L75" s="29">
        <v>36.76</v>
      </c>
      <c r="M75" s="59" t="s">
        <v>188</v>
      </c>
      <c r="N75" s="1">
        <v>1205</v>
      </c>
      <c r="O75" s="41">
        <v>45380</v>
      </c>
    </row>
    <row r="76" spans="1:15" x14ac:dyDescent="0.25">
      <c r="A76" s="1">
        <v>0</v>
      </c>
      <c r="B76" s="41">
        <v>45366</v>
      </c>
      <c r="D76" s="1" t="s">
        <v>67</v>
      </c>
      <c r="E76" s="61" t="s">
        <v>351</v>
      </c>
      <c r="F76" s="29">
        <v>10.83</v>
      </c>
      <c r="G76" s="29">
        <v>0</v>
      </c>
      <c r="H76" s="29">
        <v>0</v>
      </c>
      <c r="I76" s="29">
        <v>0</v>
      </c>
      <c r="J76" s="1">
        <v>1</v>
      </c>
      <c r="K76" s="1" t="s">
        <v>300</v>
      </c>
      <c r="L76" s="29">
        <v>10.83</v>
      </c>
      <c r="M76" s="59" t="s">
        <v>64</v>
      </c>
      <c r="N76" s="1">
        <v>1195</v>
      </c>
      <c r="O76" s="41">
        <v>45366</v>
      </c>
    </row>
    <row r="77" spans="1:15" x14ac:dyDescent="0.25">
      <c r="A77" s="1">
        <v>0</v>
      </c>
      <c r="B77" s="41">
        <v>45366</v>
      </c>
      <c r="D77" s="1" t="s">
        <v>67</v>
      </c>
      <c r="E77" s="61" t="s">
        <v>351</v>
      </c>
      <c r="F77" s="29">
        <v>1869.21</v>
      </c>
      <c r="G77" s="29">
        <v>0</v>
      </c>
      <c r="H77" s="29">
        <v>0</v>
      </c>
      <c r="I77" s="29">
        <v>0</v>
      </c>
      <c r="J77" s="1">
        <v>1</v>
      </c>
      <c r="K77" s="1" t="s">
        <v>301</v>
      </c>
      <c r="L77" s="29">
        <v>1869.21</v>
      </c>
      <c r="M77" s="59" t="s">
        <v>189</v>
      </c>
      <c r="N77" s="1">
        <v>1195</v>
      </c>
      <c r="O77" s="41">
        <v>45366</v>
      </c>
    </row>
    <row r="78" spans="1:15" x14ac:dyDescent="0.25">
      <c r="A78" s="1">
        <v>0</v>
      </c>
      <c r="B78" s="41">
        <v>45366</v>
      </c>
      <c r="D78" s="1" t="s">
        <v>67</v>
      </c>
      <c r="E78" s="61" t="s">
        <v>351</v>
      </c>
      <c r="F78" s="29">
        <v>4168.78</v>
      </c>
      <c r="G78" s="29">
        <v>0</v>
      </c>
      <c r="H78" s="29">
        <v>0</v>
      </c>
      <c r="I78" s="29">
        <v>0</v>
      </c>
      <c r="J78" s="1">
        <v>1</v>
      </c>
      <c r="K78" s="1" t="s">
        <v>302</v>
      </c>
      <c r="L78" s="29">
        <v>4168.78</v>
      </c>
      <c r="M78" s="59" t="s">
        <v>62</v>
      </c>
      <c r="N78" s="1">
        <v>1196</v>
      </c>
      <c r="O78" s="41">
        <v>45366</v>
      </c>
    </row>
    <row r="79" spans="1:15" x14ac:dyDescent="0.25">
      <c r="A79" s="1">
        <v>0</v>
      </c>
      <c r="B79" s="41">
        <v>45366</v>
      </c>
      <c r="D79" s="1" t="s">
        <v>67</v>
      </c>
      <c r="E79" s="61" t="s">
        <v>351</v>
      </c>
      <c r="F79" s="29">
        <v>64.239999999999995</v>
      </c>
      <c r="G79" s="29">
        <v>0</v>
      </c>
      <c r="H79" s="29">
        <v>0</v>
      </c>
      <c r="I79" s="29">
        <v>0</v>
      </c>
      <c r="J79" s="1">
        <v>1</v>
      </c>
      <c r="K79" s="1" t="s">
        <v>302</v>
      </c>
      <c r="L79" s="29">
        <v>64.239999999999995</v>
      </c>
      <c r="M79" s="59" t="s">
        <v>71</v>
      </c>
      <c r="N79" s="1">
        <v>1196</v>
      </c>
      <c r="O79" s="41">
        <v>45366</v>
      </c>
    </row>
    <row r="80" spans="1:15" x14ac:dyDescent="0.25">
      <c r="A80" s="1">
        <v>0</v>
      </c>
      <c r="B80" s="41">
        <v>45366</v>
      </c>
      <c r="D80" s="1" t="s">
        <v>67</v>
      </c>
      <c r="E80" s="61" t="s">
        <v>351</v>
      </c>
      <c r="F80" s="29">
        <v>54.66</v>
      </c>
      <c r="G80" s="29">
        <v>0</v>
      </c>
      <c r="H80" s="29">
        <v>0</v>
      </c>
      <c r="I80" s="29">
        <v>0</v>
      </c>
      <c r="J80" s="1">
        <v>1</v>
      </c>
      <c r="K80" s="1" t="s">
        <v>302</v>
      </c>
      <c r="L80" s="29">
        <v>54.66</v>
      </c>
      <c r="M80" s="59" t="s">
        <v>63</v>
      </c>
      <c r="N80" s="1">
        <v>1196</v>
      </c>
      <c r="O80" s="41">
        <v>45366</v>
      </c>
    </row>
    <row r="81" spans="1:15" x14ac:dyDescent="0.25">
      <c r="A81" s="1">
        <v>0</v>
      </c>
      <c r="B81" s="41">
        <v>45380</v>
      </c>
      <c r="D81" s="1" t="s">
        <v>67</v>
      </c>
      <c r="E81" s="61" t="s">
        <v>351</v>
      </c>
      <c r="F81" s="29">
        <v>1529.34</v>
      </c>
      <c r="G81" s="29">
        <v>0</v>
      </c>
      <c r="H81" s="29">
        <v>0</v>
      </c>
      <c r="I81" s="29">
        <v>0</v>
      </c>
      <c r="J81" s="1">
        <v>1</v>
      </c>
      <c r="K81" s="1" t="s">
        <v>303</v>
      </c>
      <c r="L81" s="29">
        <v>1529.34</v>
      </c>
      <c r="M81" s="59" t="s">
        <v>68</v>
      </c>
      <c r="N81" s="1">
        <v>1205</v>
      </c>
      <c r="O81" s="41">
        <v>45380</v>
      </c>
    </row>
    <row r="82" spans="1:15" x14ac:dyDescent="0.25">
      <c r="A82" s="1">
        <v>0</v>
      </c>
      <c r="B82" s="41">
        <v>45380</v>
      </c>
      <c r="D82" s="1" t="s">
        <v>67</v>
      </c>
      <c r="E82" s="61" t="s">
        <v>351</v>
      </c>
      <c r="F82" s="29">
        <v>24.14</v>
      </c>
      <c r="G82" s="29">
        <v>0</v>
      </c>
      <c r="H82" s="29">
        <v>0</v>
      </c>
      <c r="I82" s="29">
        <v>0</v>
      </c>
      <c r="J82" s="1">
        <v>1</v>
      </c>
      <c r="K82" s="1" t="s">
        <v>303</v>
      </c>
      <c r="L82" s="29">
        <v>24.14</v>
      </c>
      <c r="M82" s="59" t="s">
        <v>69</v>
      </c>
      <c r="N82" s="1">
        <v>1205</v>
      </c>
      <c r="O82" s="41">
        <v>45380</v>
      </c>
    </row>
    <row r="83" spans="1:15" x14ac:dyDescent="0.25">
      <c r="A83" s="1">
        <v>0</v>
      </c>
      <c r="B83" s="41">
        <v>45380</v>
      </c>
      <c r="D83" s="1" t="s">
        <v>67</v>
      </c>
      <c r="E83" s="61" t="s">
        <v>351</v>
      </c>
      <c r="F83" s="29">
        <v>47.4</v>
      </c>
      <c r="G83" s="29">
        <v>0</v>
      </c>
      <c r="H83" s="29">
        <v>0</v>
      </c>
      <c r="I83" s="29">
        <v>0</v>
      </c>
      <c r="J83" s="1">
        <v>1</v>
      </c>
      <c r="K83" s="1" t="s">
        <v>303</v>
      </c>
      <c r="L83" s="29">
        <v>47.4</v>
      </c>
      <c r="M83" s="59" t="s">
        <v>70</v>
      </c>
      <c r="N83" s="1">
        <v>1205</v>
      </c>
      <c r="O83" s="41">
        <v>45380</v>
      </c>
    </row>
    <row r="84" spans="1:15" x14ac:dyDescent="0.25">
      <c r="A84" s="1">
        <v>0</v>
      </c>
      <c r="B84" s="41">
        <v>45380</v>
      </c>
      <c r="D84" s="1" t="s">
        <v>67</v>
      </c>
      <c r="E84" s="61" t="s">
        <v>351</v>
      </c>
      <c r="F84" s="29">
        <v>489.17</v>
      </c>
      <c r="G84" s="29">
        <v>0</v>
      </c>
      <c r="H84" s="29">
        <v>0</v>
      </c>
      <c r="I84" s="29">
        <v>0</v>
      </c>
      <c r="J84" s="1">
        <v>1</v>
      </c>
      <c r="K84" s="1" t="s">
        <v>304</v>
      </c>
      <c r="L84" s="29">
        <v>489.17</v>
      </c>
      <c r="M84" s="59" t="s">
        <v>189</v>
      </c>
      <c r="N84" s="1">
        <v>1204</v>
      </c>
      <c r="O84" s="41">
        <v>45380</v>
      </c>
    </row>
    <row r="85" spans="1:15" x14ac:dyDescent="0.25">
      <c r="A85" s="1">
        <v>0</v>
      </c>
      <c r="B85" s="41">
        <v>45380</v>
      </c>
      <c r="D85" s="1" t="s">
        <v>67</v>
      </c>
      <c r="E85" s="61" t="s">
        <v>351</v>
      </c>
      <c r="F85" s="29">
        <v>1867.25</v>
      </c>
      <c r="G85" s="29">
        <v>0</v>
      </c>
      <c r="H85" s="29">
        <v>0</v>
      </c>
      <c r="I85" s="29">
        <v>0</v>
      </c>
      <c r="J85" s="1">
        <v>1</v>
      </c>
      <c r="K85" s="1" t="s">
        <v>305</v>
      </c>
      <c r="L85" s="29">
        <v>1867.25</v>
      </c>
      <c r="M85" s="59" t="s">
        <v>189</v>
      </c>
      <c r="N85" s="1">
        <v>1204</v>
      </c>
      <c r="O85" s="41">
        <v>45380</v>
      </c>
    </row>
    <row r="86" spans="1:15" x14ac:dyDescent="0.25">
      <c r="A86" s="1">
        <v>0</v>
      </c>
      <c r="B86" s="41">
        <v>45366</v>
      </c>
      <c r="D86" s="1" t="s">
        <v>67</v>
      </c>
      <c r="E86" s="61" t="s">
        <v>351</v>
      </c>
      <c r="F86" s="29">
        <v>90.64</v>
      </c>
      <c r="G86" s="29">
        <v>0</v>
      </c>
      <c r="H86" s="29">
        <v>0</v>
      </c>
      <c r="I86" s="29">
        <v>0</v>
      </c>
      <c r="J86" s="1">
        <v>1</v>
      </c>
      <c r="K86" s="1" t="s">
        <v>306</v>
      </c>
      <c r="L86" s="29">
        <v>90.64</v>
      </c>
      <c r="M86" s="59" t="s">
        <v>190</v>
      </c>
      <c r="N86" s="1">
        <v>1196</v>
      </c>
      <c r="O86" s="41">
        <v>45366</v>
      </c>
    </row>
    <row r="87" spans="1:15" x14ac:dyDescent="0.25">
      <c r="A87" s="1">
        <v>0</v>
      </c>
      <c r="B87" s="41">
        <v>45380</v>
      </c>
      <c r="D87" s="1" t="s">
        <v>67</v>
      </c>
      <c r="E87" s="61" t="s">
        <v>351</v>
      </c>
      <c r="F87" s="29">
        <v>90.64</v>
      </c>
      <c r="G87" s="29">
        <v>0</v>
      </c>
      <c r="H87" s="29">
        <v>0</v>
      </c>
      <c r="I87" s="29">
        <v>0</v>
      </c>
      <c r="J87" s="1">
        <v>1</v>
      </c>
      <c r="K87" s="1" t="s">
        <v>307</v>
      </c>
      <c r="L87" s="29">
        <v>90.64</v>
      </c>
      <c r="M87" s="59" t="s">
        <v>190</v>
      </c>
      <c r="N87" s="1">
        <v>1205</v>
      </c>
      <c r="O87" s="41">
        <v>45380</v>
      </c>
    </row>
    <row r="88" spans="1:15" x14ac:dyDescent="0.25">
      <c r="A88" s="1">
        <v>0</v>
      </c>
      <c r="B88" s="41">
        <v>45366</v>
      </c>
      <c r="D88" s="1" t="s">
        <v>67</v>
      </c>
      <c r="E88" s="61" t="s">
        <v>351</v>
      </c>
      <c r="F88" s="29">
        <v>387.5</v>
      </c>
      <c r="G88" s="29">
        <v>0</v>
      </c>
      <c r="H88" s="29">
        <v>0</v>
      </c>
      <c r="I88" s="29">
        <v>0</v>
      </c>
      <c r="J88" s="1">
        <v>1</v>
      </c>
      <c r="K88" s="1" t="s">
        <v>308</v>
      </c>
      <c r="L88" s="29">
        <v>387.5</v>
      </c>
      <c r="M88" s="59" t="s">
        <v>190</v>
      </c>
      <c r="N88" s="1">
        <v>1196</v>
      </c>
      <c r="O88" s="41">
        <v>45366</v>
      </c>
    </row>
    <row r="89" spans="1:15" x14ac:dyDescent="0.25">
      <c r="A89" s="1">
        <v>0</v>
      </c>
      <c r="B89" s="41">
        <v>45366</v>
      </c>
      <c r="D89" s="1" t="s">
        <v>67</v>
      </c>
      <c r="E89" s="61" t="s">
        <v>351</v>
      </c>
      <c r="F89" s="29">
        <v>32836.160000000003</v>
      </c>
      <c r="G89" s="29">
        <v>0</v>
      </c>
      <c r="H89" s="29">
        <v>0</v>
      </c>
      <c r="I89" s="29">
        <v>0</v>
      </c>
      <c r="J89" s="1">
        <v>1</v>
      </c>
      <c r="K89" s="1" t="s">
        <v>309</v>
      </c>
      <c r="L89" s="29">
        <v>32836.160000000003</v>
      </c>
      <c r="M89" s="59" t="s">
        <v>64</v>
      </c>
      <c r="N89" s="1">
        <v>1195</v>
      </c>
      <c r="O89" s="41">
        <v>45366</v>
      </c>
    </row>
    <row r="90" spans="1:15" x14ac:dyDescent="0.25">
      <c r="A90" s="1">
        <v>0</v>
      </c>
      <c r="B90" s="41">
        <v>45366</v>
      </c>
      <c r="D90" s="1" t="s">
        <v>67</v>
      </c>
      <c r="E90" s="61" t="s">
        <v>351</v>
      </c>
      <c r="F90" s="29">
        <v>466.62</v>
      </c>
      <c r="G90" s="29">
        <v>0</v>
      </c>
      <c r="H90" s="29">
        <v>0</v>
      </c>
      <c r="I90" s="29">
        <v>0</v>
      </c>
      <c r="J90" s="1">
        <v>1</v>
      </c>
      <c r="K90" s="1" t="s">
        <v>309</v>
      </c>
      <c r="L90" s="29">
        <v>466.62</v>
      </c>
      <c r="M90" s="59" t="s">
        <v>65</v>
      </c>
      <c r="N90" s="1">
        <v>1195</v>
      </c>
      <c r="O90" s="41">
        <v>45366</v>
      </c>
    </row>
    <row r="91" spans="1:15" x14ac:dyDescent="0.25">
      <c r="A91" s="1">
        <v>0</v>
      </c>
      <c r="B91" s="41">
        <v>45366</v>
      </c>
      <c r="D91" s="1" t="s">
        <v>67</v>
      </c>
      <c r="E91" s="61" t="s">
        <v>351</v>
      </c>
      <c r="F91" s="29">
        <v>1175.7</v>
      </c>
      <c r="G91" s="29">
        <v>0</v>
      </c>
      <c r="H91" s="29">
        <v>0</v>
      </c>
      <c r="I91" s="29">
        <v>0</v>
      </c>
      <c r="J91" s="1">
        <v>1</v>
      </c>
      <c r="K91" s="1" t="s">
        <v>309</v>
      </c>
      <c r="L91" s="29">
        <v>1175.7</v>
      </c>
      <c r="M91" s="59" t="s">
        <v>66</v>
      </c>
      <c r="N91" s="1">
        <v>1195</v>
      </c>
      <c r="O91" s="41">
        <v>45366</v>
      </c>
    </row>
    <row r="92" spans="1:15" x14ac:dyDescent="0.25">
      <c r="A92" s="1">
        <v>0</v>
      </c>
      <c r="B92" s="41">
        <v>45366</v>
      </c>
      <c r="D92" s="1" t="s">
        <v>67</v>
      </c>
      <c r="E92" s="61" t="s">
        <v>351</v>
      </c>
      <c r="F92" s="29">
        <v>6584.04</v>
      </c>
      <c r="G92" s="29">
        <v>0</v>
      </c>
      <c r="H92" s="29">
        <v>0</v>
      </c>
      <c r="I92" s="29">
        <v>0</v>
      </c>
      <c r="J92" s="1">
        <v>1</v>
      </c>
      <c r="K92" s="1" t="s">
        <v>310</v>
      </c>
      <c r="L92" s="29">
        <v>6584.04</v>
      </c>
      <c r="M92" s="59" t="s">
        <v>68</v>
      </c>
      <c r="N92" s="1">
        <v>1196</v>
      </c>
      <c r="O92" s="41">
        <v>45366</v>
      </c>
    </row>
    <row r="93" spans="1:15" x14ac:dyDescent="0.25">
      <c r="A93" s="1">
        <v>0</v>
      </c>
      <c r="B93" s="41">
        <v>45366</v>
      </c>
      <c r="D93" s="1" t="s">
        <v>67</v>
      </c>
      <c r="E93" s="61" t="s">
        <v>351</v>
      </c>
      <c r="F93" s="29">
        <v>103.24</v>
      </c>
      <c r="G93" s="29">
        <v>0</v>
      </c>
      <c r="H93" s="29">
        <v>0</v>
      </c>
      <c r="I93" s="29">
        <v>0</v>
      </c>
      <c r="J93" s="1">
        <v>1</v>
      </c>
      <c r="K93" s="1" t="s">
        <v>310</v>
      </c>
      <c r="L93" s="29">
        <v>103.24</v>
      </c>
      <c r="M93" s="59" t="s">
        <v>69</v>
      </c>
      <c r="N93" s="1">
        <v>1196</v>
      </c>
      <c r="O93" s="41">
        <v>45366</v>
      </c>
    </row>
    <row r="94" spans="1:15" x14ac:dyDescent="0.25">
      <c r="A94" s="1">
        <v>0</v>
      </c>
      <c r="B94" s="41">
        <v>45366</v>
      </c>
      <c r="D94" s="1" t="s">
        <v>67</v>
      </c>
      <c r="E94" s="61" t="s">
        <v>351</v>
      </c>
      <c r="F94" s="29">
        <v>202.62</v>
      </c>
      <c r="G94" s="29">
        <v>0</v>
      </c>
      <c r="H94" s="29">
        <v>0</v>
      </c>
      <c r="I94" s="29">
        <v>0</v>
      </c>
      <c r="J94" s="1">
        <v>1</v>
      </c>
      <c r="K94" s="1" t="s">
        <v>310</v>
      </c>
      <c r="L94" s="29">
        <v>202.62</v>
      </c>
      <c r="M94" s="59" t="s">
        <v>70</v>
      </c>
      <c r="N94" s="1">
        <v>1196</v>
      </c>
      <c r="O94" s="41">
        <v>45366</v>
      </c>
    </row>
    <row r="95" spans="1:15" x14ac:dyDescent="0.25">
      <c r="A95" s="1">
        <v>0</v>
      </c>
      <c r="B95" s="41">
        <v>45366</v>
      </c>
      <c r="D95" s="1" t="s">
        <v>67</v>
      </c>
      <c r="E95" s="61" t="s">
        <v>351</v>
      </c>
      <c r="F95" s="29">
        <v>36.76</v>
      </c>
      <c r="G95" s="29">
        <v>0</v>
      </c>
      <c r="H95" s="29">
        <v>0</v>
      </c>
      <c r="I95" s="29">
        <v>0</v>
      </c>
      <c r="J95" s="1">
        <v>1</v>
      </c>
      <c r="K95" s="1" t="s">
        <v>311</v>
      </c>
      <c r="L95" s="29">
        <v>36.76</v>
      </c>
      <c r="M95" s="59" t="s">
        <v>188</v>
      </c>
      <c r="N95" s="1">
        <v>1196</v>
      </c>
      <c r="O95" s="41">
        <v>45366</v>
      </c>
    </row>
    <row r="96" spans="1:15" x14ac:dyDescent="0.25">
      <c r="A96" s="1">
        <v>0</v>
      </c>
      <c r="B96" s="41">
        <v>45380</v>
      </c>
      <c r="D96" s="1" t="s">
        <v>67</v>
      </c>
      <c r="E96" s="61" t="s">
        <v>351</v>
      </c>
      <c r="F96" s="29">
        <v>10.83</v>
      </c>
      <c r="G96" s="29">
        <v>0</v>
      </c>
      <c r="H96" s="29">
        <v>0</v>
      </c>
      <c r="I96" s="29">
        <v>0</v>
      </c>
      <c r="J96" s="1">
        <v>1</v>
      </c>
      <c r="K96" s="1" t="s">
        <v>312</v>
      </c>
      <c r="L96" s="29">
        <v>10.83</v>
      </c>
      <c r="M96" s="59" t="s">
        <v>64</v>
      </c>
      <c r="N96" s="1">
        <v>1204</v>
      </c>
      <c r="O96" s="41">
        <v>45380</v>
      </c>
    </row>
    <row r="97" spans="1:15" x14ac:dyDescent="0.25">
      <c r="A97" s="1">
        <v>0</v>
      </c>
      <c r="B97" s="41">
        <v>45380</v>
      </c>
      <c r="D97" s="1" t="s">
        <v>67</v>
      </c>
      <c r="E97" s="61" t="s">
        <v>351</v>
      </c>
      <c r="F97" s="29">
        <v>6539.4</v>
      </c>
      <c r="G97" s="29">
        <v>0</v>
      </c>
      <c r="H97" s="29">
        <v>0</v>
      </c>
      <c r="I97" s="29">
        <v>0</v>
      </c>
      <c r="J97" s="1">
        <v>1</v>
      </c>
      <c r="K97" s="1" t="s">
        <v>313</v>
      </c>
      <c r="L97" s="29">
        <v>6539.4</v>
      </c>
      <c r="M97" s="59" t="s">
        <v>68</v>
      </c>
      <c r="N97" s="1">
        <v>1205</v>
      </c>
      <c r="O97" s="41">
        <v>45380</v>
      </c>
    </row>
    <row r="98" spans="1:15" x14ac:dyDescent="0.25">
      <c r="A98" s="1">
        <v>0</v>
      </c>
      <c r="B98" s="41">
        <v>45380</v>
      </c>
      <c r="D98" s="1" t="s">
        <v>67</v>
      </c>
      <c r="E98" s="61" t="s">
        <v>351</v>
      </c>
      <c r="F98" s="29">
        <v>103.24</v>
      </c>
      <c r="G98" s="29">
        <v>0</v>
      </c>
      <c r="H98" s="29">
        <v>0</v>
      </c>
      <c r="I98" s="29">
        <v>0</v>
      </c>
      <c r="J98" s="1">
        <v>1</v>
      </c>
      <c r="K98" s="1" t="s">
        <v>313</v>
      </c>
      <c r="L98" s="29">
        <v>103.24</v>
      </c>
      <c r="M98" s="59" t="s">
        <v>69</v>
      </c>
      <c r="N98" s="1">
        <v>1205</v>
      </c>
      <c r="O98" s="41">
        <v>45380</v>
      </c>
    </row>
    <row r="99" spans="1:15" x14ac:dyDescent="0.25">
      <c r="A99" s="1">
        <v>0</v>
      </c>
      <c r="B99" s="41">
        <v>45380</v>
      </c>
      <c r="D99" s="1" t="s">
        <v>67</v>
      </c>
      <c r="E99" s="61" t="s">
        <v>351</v>
      </c>
      <c r="F99" s="29">
        <v>202.62</v>
      </c>
      <c r="G99" s="29">
        <v>0</v>
      </c>
      <c r="H99" s="29">
        <v>0</v>
      </c>
      <c r="I99" s="29">
        <v>0</v>
      </c>
      <c r="J99" s="1">
        <v>1</v>
      </c>
      <c r="K99" s="1" t="s">
        <v>313</v>
      </c>
      <c r="L99" s="29">
        <v>202.62</v>
      </c>
      <c r="M99" s="59" t="s">
        <v>70</v>
      </c>
      <c r="N99" s="1">
        <v>1205</v>
      </c>
      <c r="O99" s="41">
        <v>45380</v>
      </c>
    </row>
    <row r="100" spans="1:15" x14ac:dyDescent="0.25">
      <c r="A100" s="1">
        <v>0</v>
      </c>
      <c r="B100" s="41">
        <v>45380</v>
      </c>
      <c r="D100" s="1" t="s">
        <v>67</v>
      </c>
      <c r="E100" s="61" t="s">
        <v>351</v>
      </c>
      <c r="F100" s="29">
        <v>32467.26</v>
      </c>
      <c r="G100" s="29">
        <v>0</v>
      </c>
      <c r="H100" s="29">
        <v>0</v>
      </c>
      <c r="I100" s="29">
        <v>0</v>
      </c>
      <c r="J100" s="1">
        <v>1</v>
      </c>
      <c r="K100" s="1" t="s">
        <v>314</v>
      </c>
      <c r="L100" s="29">
        <v>32467.26</v>
      </c>
      <c r="M100" s="59" t="s">
        <v>64</v>
      </c>
      <c r="N100" s="1">
        <v>1204</v>
      </c>
      <c r="O100" s="41">
        <v>45380</v>
      </c>
    </row>
    <row r="101" spans="1:15" x14ac:dyDescent="0.25">
      <c r="A101" s="1">
        <v>0</v>
      </c>
      <c r="B101" s="41">
        <v>45380</v>
      </c>
      <c r="D101" s="1" t="s">
        <v>67</v>
      </c>
      <c r="E101" s="61" t="s">
        <v>351</v>
      </c>
      <c r="F101" s="29">
        <v>466.02</v>
      </c>
      <c r="G101" s="29">
        <v>0</v>
      </c>
      <c r="H101" s="29">
        <v>0</v>
      </c>
      <c r="I101" s="29">
        <v>0</v>
      </c>
      <c r="J101" s="1">
        <v>1</v>
      </c>
      <c r="K101" s="1" t="s">
        <v>314</v>
      </c>
      <c r="L101" s="29">
        <v>466.02</v>
      </c>
      <c r="M101" s="59" t="s">
        <v>65</v>
      </c>
      <c r="N101" s="1">
        <v>1204</v>
      </c>
      <c r="O101" s="41">
        <v>45380</v>
      </c>
    </row>
    <row r="102" spans="1:15" x14ac:dyDescent="0.25">
      <c r="A102" s="1">
        <v>0</v>
      </c>
      <c r="B102" s="41">
        <v>45380</v>
      </c>
      <c r="D102" s="1" t="s">
        <v>67</v>
      </c>
      <c r="E102" s="61" t="s">
        <v>351</v>
      </c>
      <c r="F102" s="29">
        <v>1172.7</v>
      </c>
      <c r="G102" s="29">
        <v>0</v>
      </c>
      <c r="H102" s="29">
        <v>0</v>
      </c>
      <c r="I102" s="29">
        <v>0</v>
      </c>
      <c r="J102" s="1">
        <v>1</v>
      </c>
      <c r="K102" s="1" t="s">
        <v>314</v>
      </c>
      <c r="L102" s="29">
        <v>1172.7</v>
      </c>
      <c r="M102" s="59" t="s">
        <v>66</v>
      </c>
      <c r="N102" s="1">
        <v>1204</v>
      </c>
      <c r="O102" s="41">
        <v>45380</v>
      </c>
    </row>
    <row r="103" spans="1:15" x14ac:dyDescent="0.25">
      <c r="A103" s="1">
        <v>0</v>
      </c>
      <c r="B103" s="41">
        <v>45366</v>
      </c>
      <c r="D103" s="1" t="s">
        <v>67</v>
      </c>
      <c r="E103" s="61" t="s">
        <v>351</v>
      </c>
      <c r="F103" s="29">
        <v>489.17</v>
      </c>
      <c r="G103" s="29">
        <v>0</v>
      </c>
      <c r="H103" s="29">
        <v>0</v>
      </c>
      <c r="I103" s="29">
        <v>0</v>
      </c>
      <c r="J103" s="1">
        <v>1</v>
      </c>
      <c r="K103" s="1" t="s">
        <v>315</v>
      </c>
      <c r="L103" s="29">
        <v>489.17</v>
      </c>
      <c r="M103" s="59" t="s">
        <v>189</v>
      </c>
      <c r="N103" s="1">
        <v>1195</v>
      </c>
      <c r="O103" s="41">
        <v>45366</v>
      </c>
    </row>
    <row r="104" spans="1:15" x14ac:dyDescent="0.25">
      <c r="A104" s="1">
        <v>0</v>
      </c>
      <c r="B104" s="41">
        <v>45366</v>
      </c>
      <c r="D104" s="1" t="s">
        <v>67</v>
      </c>
      <c r="E104" s="61" t="s">
        <v>351</v>
      </c>
      <c r="F104" s="29">
        <v>1539.78</v>
      </c>
      <c r="G104" s="29">
        <v>0</v>
      </c>
      <c r="H104" s="29">
        <v>0</v>
      </c>
      <c r="I104" s="29">
        <v>0</v>
      </c>
      <c r="J104" s="1">
        <v>1</v>
      </c>
      <c r="K104" s="1" t="s">
        <v>316</v>
      </c>
      <c r="L104" s="29">
        <v>1539.78</v>
      </c>
      <c r="M104" s="59" t="s">
        <v>68</v>
      </c>
      <c r="N104" s="1">
        <v>1196</v>
      </c>
      <c r="O104" s="41">
        <v>45366</v>
      </c>
    </row>
    <row r="105" spans="1:15" x14ac:dyDescent="0.25">
      <c r="A105" s="1">
        <v>0</v>
      </c>
      <c r="B105" s="41">
        <v>45366</v>
      </c>
      <c r="D105" s="1" t="s">
        <v>67</v>
      </c>
      <c r="E105" s="61" t="s">
        <v>351</v>
      </c>
      <c r="F105" s="29">
        <v>24.14</v>
      </c>
      <c r="G105" s="29">
        <v>0</v>
      </c>
      <c r="H105" s="29">
        <v>0</v>
      </c>
      <c r="I105" s="29">
        <v>0</v>
      </c>
      <c r="J105" s="1">
        <v>1</v>
      </c>
      <c r="K105" s="1" t="s">
        <v>316</v>
      </c>
      <c r="L105" s="29">
        <v>24.14</v>
      </c>
      <c r="M105" s="59" t="s">
        <v>69</v>
      </c>
      <c r="N105" s="1">
        <v>1196</v>
      </c>
      <c r="O105" s="41">
        <v>45366</v>
      </c>
    </row>
    <row r="106" spans="1:15" x14ac:dyDescent="0.25">
      <c r="A106" s="1">
        <v>0</v>
      </c>
      <c r="B106" s="41">
        <v>45366</v>
      </c>
      <c r="D106" s="1" t="s">
        <v>67</v>
      </c>
      <c r="E106" s="61" t="s">
        <v>351</v>
      </c>
      <c r="F106" s="29">
        <v>47.4</v>
      </c>
      <c r="G106" s="29">
        <v>0</v>
      </c>
      <c r="H106" s="29">
        <v>0</v>
      </c>
      <c r="I106" s="29">
        <v>0</v>
      </c>
      <c r="J106" s="1">
        <v>1</v>
      </c>
      <c r="K106" s="1" t="s">
        <v>316</v>
      </c>
      <c r="L106" s="29">
        <v>47.4</v>
      </c>
      <c r="M106" s="59" t="s">
        <v>70</v>
      </c>
      <c r="N106" s="1">
        <v>1196</v>
      </c>
      <c r="O106" s="41">
        <v>45366</v>
      </c>
    </row>
    <row r="107" spans="1:15" x14ac:dyDescent="0.25">
      <c r="A107" s="1">
        <v>0</v>
      </c>
      <c r="B107" s="41">
        <v>45380</v>
      </c>
      <c r="D107" s="1" t="s">
        <v>67</v>
      </c>
      <c r="E107" s="61" t="s">
        <v>351</v>
      </c>
      <c r="F107" s="29">
        <v>4168.78</v>
      </c>
      <c r="G107" s="29">
        <v>0</v>
      </c>
      <c r="H107" s="29">
        <v>0</v>
      </c>
      <c r="I107" s="29">
        <v>0</v>
      </c>
      <c r="J107" s="1">
        <v>1</v>
      </c>
      <c r="K107" s="1" t="s">
        <v>317</v>
      </c>
      <c r="L107" s="29">
        <v>4168.78</v>
      </c>
      <c r="M107" s="59" t="s">
        <v>62</v>
      </c>
      <c r="N107" s="1">
        <v>1205</v>
      </c>
      <c r="O107" s="41">
        <v>45380</v>
      </c>
    </row>
    <row r="108" spans="1:15" x14ac:dyDescent="0.25">
      <c r="A108" s="1">
        <v>0</v>
      </c>
      <c r="B108" s="41">
        <v>45380</v>
      </c>
      <c r="D108" s="1" t="s">
        <v>67</v>
      </c>
      <c r="E108" s="61" t="s">
        <v>351</v>
      </c>
      <c r="F108" s="29">
        <v>64.239999999999995</v>
      </c>
      <c r="G108" s="29">
        <v>0</v>
      </c>
      <c r="H108" s="29">
        <v>0</v>
      </c>
      <c r="I108" s="29">
        <v>0</v>
      </c>
      <c r="J108" s="1">
        <v>1</v>
      </c>
      <c r="K108" s="1" t="s">
        <v>317</v>
      </c>
      <c r="L108" s="29">
        <v>64.239999999999995</v>
      </c>
      <c r="M108" s="59" t="s">
        <v>71</v>
      </c>
      <c r="N108" s="1">
        <v>1205</v>
      </c>
      <c r="O108" s="41">
        <v>45380</v>
      </c>
    </row>
    <row r="109" spans="1:15" x14ac:dyDescent="0.25">
      <c r="A109" s="1">
        <v>0</v>
      </c>
      <c r="B109" s="41">
        <v>45380</v>
      </c>
      <c r="D109" s="1" t="s">
        <v>67</v>
      </c>
      <c r="E109" s="61" t="s">
        <v>351</v>
      </c>
      <c r="F109" s="29">
        <v>54.66</v>
      </c>
      <c r="G109" s="29">
        <v>0</v>
      </c>
      <c r="H109" s="29">
        <v>0</v>
      </c>
      <c r="I109" s="29">
        <v>0</v>
      </c>
      <c r="J109" s="1">
        <v>1</v>
      </c>
      <c r="K109" s="1" t="s">
        <v>317</v>
      </c>
      <c r="L109" s="29">
        <v>54.66</v>
      </c>
      <c r="M109" s="59" t="s">
        <v>63</v>
      </c>
      <c r="N109" s="1">
        <v>1205</v>
      </c>
      <c r="O109" s="41">
        <v>45380</v>
      </c>
    </row>
    <row r="110" spans="1:15" x14ac:dyDescent="0.25">
      <c r="A110" s="1">
        <v>0</v>
      </c>
      <c r="B110" s="41">
        <v>45380</v>
      </c>
      <c r="D110" s="1" t="s">
        <v>67</v>
      </c>
      <c r="E110" s="61" t="s">
        <v>351</v>
      </c>
      <c r="F110" s="29">
        <v>387.5</v>
      </c>
      <c r="G110" s="29">
        <v>0</v>
      </c>
      <c r="H110" s="29">
        <v>0</v>
      </c>
      <c r="I110" s="29">
        <v>0</v>
      </c>
      <c r="J110" s="1">
        <v>1</v>
      </c>
      <c r="K110" s="1" t="s">
        <v>318</v>
      </c>
      <c r="L110" s="29">
        <v>387.5</v>
      </c>
      <c r="M110" s="59" t="s">
        <v>190</v>
      </c>
      <c r="N110" s="1">
        <v>1205</v>
      </c>
      <c r="O110" s="41">
        <v>45380</v>
      </c>
    </row>
    <row r="111" spans="1:15" x14ac:dyDescent="0.25">
      <c r="A111" s="1">
        <v>0</v>
      </c>
      <c r="B111" s="41">
        <v>45358</v>
      </c>
      <c r="C111" s="1">
        <v>2024001</v>
      </c>
      <c r="D111" s="1" t="s">
        <v>167</v>
      </c>
      <c r="E111" s="61" t="s">
        <v>184</v>
      </c>
      <c r="F111" s="29">
        <v>454.51</v>
      </c>
      <c r="G111" s="29">
        <v>0</v>
      </c>
      <c r="H111" s="29">
        <v>0</v>
      </c>
      <c r="I111" s="29">
        <v>0</v>
      </c>
      <c r="J111" s="1">
        <v>1</v>
      </c>
      <c r="K111" s="1" t="s">
        <v>319</v>
      </c>
      <c r="L111" s="29">
        <v>454.51</v>
      </c>
      <c r="M111" s="59" t="s">
        <v>168</v>
      </c>
      <c r="N111" s="1">
        <v>1194</v>
      </c>
      <c r="O111" s="41">
        <v>45358</v>
      </c>
    </row>
    <row r="112" spans="1:15" x14ac:dyDescent="0.25">
      <c r="A112" s="1">
        <v>0</v>
      </c>
      <c r="B112" s="41">
        <v>45358</v>
      </c>
      <c r="C112" s="1">
        <v>2024001</v>
      </c>
      <c r="D112" s="1" t="s">
        <v>167</v>
      </c>
      <c r="E112" s="61" t="s">
        <v>185</v>
      </c>
      <c r="F112" s="29">
        <v>380.28</v>
      </c>
      <c r="G112" s="29">
        <v>0</v>
      </c>
      <c r="H112" s="29">
        <v>0</v>
      </c>
      <c r="I112" s="29">
        <v>0</v>
      </c>
      <c r="J112" s="1">
        <v>1</v>
      </c>
      <c r="K112" s="1" t="s">
        <v>319</v>
      </c>
      <c r="L112" s="29">
        <v>380.28</v>
      </c>
      <c r="M112" s="59" t="s">
        <v>169</v>
      </c>
      <c r="N112" s="1">
        <v>1194</v>
      </c>
      <c r="O112" s="41">
        <v>45358</v>
      </c>
    </row>
    <row r="113" spans="1:15" x14ac:dyDescent="0.25">
      <c r="A113" s="1">
        <v>0</v>
      </c>
      <c r="B113" s="41">
        <v>45369</v>
      </c>
      <c r="C113" s="1">
        <v>2024033</v>
      </c>
      <c r="D113" s="1" t="s">
        <v>72</v>
      </c>
      <c r="E113" s="61" t="s">
        <v>186</v>
      </c>
      <c r="F113" s="29">
        <v>9404.9699999999993</v>
      </c>
      <c r="G113" s="29">
        <v>0</v>
      </c>
      <c r="H113" s="29">
        <v>0</v>
      </c>
      <c r="I113" s="29">
        <v>0</v>
      </c>
      <c r="J113" s="1">
        <v>1</v>
      </c>
      <c r="K113" s="1" t="s">
        <v>320</v>
      </c>
      <c r="L113" s="29">
        <v>9404.9699999999993</v>
      </c>
      <c r="M113" s="59" t="s">
        <v>73</v>
      </c>
      <c r="N113" s="1">
        <v>1199</v>
      </c>
      <c r="O113" s="41">
        <v>45369</v>
      </c>
    </row>
    <row r="114" spans="1:15" x14ac:dyDescent="0.25">
      <c r="A114" s="1">
        <v>0</v>
      </c>
      <c r="B114" s="41">
        <v>45380</v>
      </c>
      <c r="D114" s="1" t="s">
        <v>74</v>
      </c>
      <c r="E114" s="61" t="s">
        <v>351</v>
      </c>
      <c r="F114" s="29">
        <v>901.57</v>
      </c>
      <c r="G114" s="29">
        <v>0</v>
      </c>
      <c r="H114" s="29">
        <v>0</v>
      </c>
      <c r="I114" s="29">
        <v>0</v>
      </c>
      <c r="J114" s="1">
        <v>1</v>
      </c>
      <c r="K114" s="1" t="s">
        <v>321</v>
      </c>
      <c r="L114" s="29">
        <v>901.57</v>
      </c>
      <c r="M114" s="59" t="s">
        <v>191</v>
      </c>
      <c r="N114" s="1">
        <v>1217</v>
      </c>
      <c r="O114" s="41">
        <v>45380</v>
      </c>
    </row>
    <row r="115" spans="1:15" x14ac:dyDescent="0.25">
      <c r="A115" s="1">
        <v>0</v>
      </c>
      <c r="B115" s="41">
        <v>45380</v>
      </c>
      <c r="D115" s="1" t="s">
        <v>74</v>
      </c>
      <c r="E115" s="61" t="s">
        <v>351</v>
      </c>
      <c r="F115" s="29">
        <v>15188.87</v>
      </c>
      <c r="G115" s="29">
        <v>0</v>
      </c>
      <c r="H115" s="29">
        <v>0</v>
      </c>
      <c r="I115" s="29">
        <v>0</v>
      </c>
      <c r="J115" s="1">
        <v>1</v>
      </c>
      <c r="K115" s="1" t="s">
        <v>322</v>
      </c>
      <c r="L115" s="29">
        <v>15188.87</v>
      </c>
      <c r="M115" s="59" t="s">
        <v>75</v>
      </c>
      <c r="N115" s="1">
        <v>1217</v>
      </c>
      <c r="O115" s="41">
        <v>45380</v>
      </c>
    </row>
    <row r="116" spans="1:15" x14ac:dyDescent="0.25">
      <c r="A116" s="1">
        <v>0</v>
      </c>
      <c r="B116" s="41">
        <v>45380</v>
      </c>
      <c r="D116" s="1" t="s">
        <v>74</v>
      </c>
      <c r="E116" s="61" t="s">
        <v>351</v>
      </c>
      <c r="F116" s="29">
        <v>240.21</v>
      </c>
      <c r="G116" s="29">
        <v>0</v>
      </c>
      <c r="H116" s="29">
        <v>0</v>
      </c>
      <c r="I116" s="29">
        <v>0</v>
      </c>
      <c r="J116" s="1">
        <v>1</v>
      </c>
      <c r="K116" s="1" t="s">
        <v>322</v>
      </c>
      <c r="L116" s="29">
        <v>240.21</v>
      </c>
      <c r="M116" s="59" t="s">
        <v>76</v>
      </c>
      <c r="N116" s="1">
        <v>1217</v>
      </c>
      <c r="O116" s="41">
        <v>45380</v>
      </c>
    </row>
    <row r="117" spans="1:15" x14ac:dyDescent="0.25">
      <c r="A117" s="1">
        <v>0</v>
      </c>
      <c r="B117" s="41">
        <v>45380</v>
      </c>
      <c r="D117" s="1" t="s">
        <v>74</v>
      </c>
      <c r="E117" s="61" t="s">
        <v>351</v>
      </c>
      <c r="F117" s="29">
        <v>471.4</v>
      </c>
      <c r="G117" s="29">
        <v>0</v>
      </c>
      <c r="H117" s="29">
        <v>0</v>
      </c>
      <c r="I117" s="29">
        <v>0</v>
      </c>
      <c r="J117" s="1">
        <v>1</v>
      </c>
      <c r="K117" s="1" t="s">
        <v>322</v>
      </c>
      <c r="L117" s="29">
        <v>471.4</v>
      </c>
      <c r="M117" s="59" t="s">
        <v>77</v>
      </c>
      <c r="N117" s="1">
        <v>1217</v>
      </c>
      <c r="O117" s="41">
        <v>45380</v>
      </c>
    </row>
    <row r="118" spans="1:15" x14ac:dyDescent="0.25">
      <c r="A118" s="1">
        <v>0</v>
      </c>
      <c r="B118" s="41">
        <v>45380</v>
      </c>
      <c r="D118" s="1" t="s">
        <v>74</v>
      </c>
      <c r="E118" s="61" t="s">
        <v>351</v>
      </c>
      <c r="F118" s="29">
        <v>901.57</v>
      </c>
      <c r="G118" s="29">
        <v>0</v>
      </c>
      <c r="H118" s="29">
        <v>0</v>
      </c>
      <c r="I118" s="29">
        <v>0</v>
      </c>
      <c r="J118" s="1">
        <v>1</v>
      </c>
      <c r="K118" s="1" t="s">
        <v>323</v>
      </c>
      <c r="L118" s="29">
        <v>901.57</v>
      </c>
      <c r="M118" s="59" t="s">
        <v>191</v>
      </c>
      <c r="N118" s="1">
        <v>1217</v>
      </c>
      <c r="O118" s="41">
        <v>45380</v>
      </c>
    </row>
    <row r="119" spans="1:15" x14ac:dyDescent="0.25">
      <c r="A119" s="1">
        <v>0</v>
      </c>
      <c r="B119" s="41">
        <v>45380</v>
      </c>
      <c r="D119" s="1" t="s">
        <v>74</v>
      </c>
      <c r="E119" s="61" t="s">
        <v>351</v>
      </c>
      <c r="F119" s="29">
        <v>15188.87</v>
      </c>
      <c r="G119" s="29">
        <v>0</v>
      </c>
      <c r="H119" s="29">
        <v>0</v>
      </c>
      <c r="I119" s="29">
        <v>0</v>
      </c>
      <c r="J119" s="1">
        <v>1</v>
      </c>
      <c r="K119" s="1" t="s">
        <v>324</v>
      </c>
      <c r="L119" s="29">
        <v>15188.87</v>
      </c>
      <c r="M119" s="59" t="s">
        <v>75</v>
      </c>
      <c r="N119" s="1">
        <v>1217</v>
      </c>
      <c r="O119" s="41">
        <v>45380</v>
      </c>
    </row>
    <row r="120" spans="1:15" x14ac:dyDescent="0.25">
      <c r="A120" s="1">
        <v>0</v>
      </c>
      <c r="B120" s="41">
        <v>45380</v>
      </c>
      <c r="D120" s="1" t="s">
        <v>74</v>
      </c>
      <c r="E120" s="61" t="s">
        <v>351</v>
      </c>
      <c r="F120" s="29">
        <v>240.21</v>
      </c>
      <c r="G120" s="29">
        <v>0</v>
      </c>
      <c r="H120" s="29">
        <v>0</v>
      </c>
      <c r="I120" s="29">
        <v>0</v>
      </c>
      <c r="J120" s="1">
        <v>1</v>
      </c>
      <c r="K120" s="1" t="s">
        <v>324</v>
      </c>
      <c r="L120" s="29">
        <v>240.21</v>
      </c>
      <c r="M120" s="59" t="s">
        <v>76</v>
      </c>
      <c r="N120" s="1">
        <v>1217</v>
      </c>
      <c r="O120" s="41">
        <v>45380</v>
      </c>
    </row>
    <row r="121" spans="1:15" x14ac:dyDescent="0.25">
      <c r="A121" s="1">
        <v>0</v>
      </c>
      <c r="B121" s="41">
        <v>45380</v>
      </c>
      <c r="D121" s="1" t="s">
        <v>74</v>
      </c>
      <c r="E121" s="61" t="s">
        <v>351</v>
      </c>
      <c r="F121" s="29">
        <v>471.4</v>
      </c>
      <c r="G121" s="29">
        <v>0</v>
      </c>
      <c r="H121" s="29">
        <v>0</v>
      </c>
      <c r="I121" s="29">
        <v>0</v>
      </c>
      <c r="J121" s="1">
        <v>1</v>
      </c>
      <c r="K121" s="1" t="s">
        <v>324</v>
      </c>
      <c r="L121" s="29">
        <v>471.4</v>
      </c>
      <c r="M121" s="59" t="s">
        <v>77</v>
      </c>
      <c r="N121" s="1">
        <v>1217</v>
      </c>
      <c r="O121" s="41">
        <v>45380</v>
      </c>
    </row>
    <row r="122" spans="1:15" x14ac:dyDescent="0.25">
      <c r="A122" s="1">
        <v>0</v>
      </c>
      <c r="B122" s="41">
        <v>45358</v>
      </c>
      <c r="C122" s="1">
        <v>2024002</v>
      </c>
      <c r="D122" s="1" t="s">
        <v>252</v>
      </c>
      <c r="E122" s="61" t="s">
        <v>283</v>
      </c>
      <c r="F122" s="29">
        <v>1212.33</v>
      </c>
      <c r="G122" s="29">
        <v>0</v>
      </c>
      <c r="H122" s="29">
        <v>0</v>
      </c>
      <c r="I122" s="29">
        <v>0</v>
      </c>
      <c r="J122" s="1">
        <v>1</v>
      </c>
      <c r="K122" s="1" t="s">
        <v>325</v>
      </c>
      <c r="L122" s="29">
        <v>1212.33</v>
      </c>
      <c r="M122" s="59" t="s">
        <v>349</v>
      </c>
      <c r="N122" s="1">
        <v>1193</v>
      </c>
      <c r="O122" s="41">
        <v>45358</v>
      </c>
    </row>
    <row r="123" spans="1:15" x14ac:dyDescent="0.25">
      <c r="A123" s="1">
        <v>0</v>
      </c>
      <c r="B123" s="41">
        <v>45369</v>
      </c>
      <c r="C123" s="1">
        <v>2024071</v>
      </c>
      <c r="D123" s="1" t="s">
        <v>228</v>
      </c>
      <c r="E123" s="61" t="s">
        <v>239</v>
      </c>
      <c r="F123" s="29">
        <v>736.36</v>
      </c>
      <c r="G123" s="29">
        <v>59.37</v>
      </c>
      <c r="H123" s="29">
        <v>0</v>
      </c>
      <c r="I123" s="29">
        <v>0</v>
      </c>
      <c r="J123" s="1">
        <v>1</v>
      </c>
      <c r="K123" s="1" t="s">
        <v>326</v>
      </c>
      <c r="L123" s="29">
        <v>795.73</v>
      </c>
      <c r="M123" s="59" t="s">
        <v>85</v>
      </c>
      <c r="N123" s="1">
        <v>1200</v>
      </c>
      <c r="O123" s="41">
        <v>45369</v>
      </c>
    </row>
    <row r="124" spans="1:15" hidden="1" x14ac:dyDescent="0.25">
      <c r="A124" s="50">
        <v>0</v>
      </c>
      <c r="B124" s="51">
        <v>45370</v>
      </c>
      <c r="C124" s="52">
        <v>2024035</v>
      </c>
      <c r="D124" s="53" t="s">
        <v>253</v>
      </c>
      <c r="E124" s="54" t="s">
        <v>284</v>
      </c>
      <c r="F124" s="29">
        <v>0</v>
      </c>
      <c r="G124" s="29">
        <v>0</v>
      </c>
      <c r="H124" s="29">
        <v>0</v>
      </c>
      <c r="I124" s="29">
        <v>0</v>
      </c>
      <c r="J124" s="1">
        <v>0</v>
      </c>
      <c r="K124" s="57" t="s">
        <v>327</v>
      </c>
      <c r="L124" s="29">
        <v>0</v>
      </c>
      <c r="M124" s="59" t="s">
        <v>350</v>
      </c>
      <c r="N124" s="60">
        <v>1201</v>
      </c>
      <c r="O124" s="62">
        <v>45370</v>
      </c>
    </row>
    <row r="125" spans="1:15" hidden="1" x14ac:dyDescent="0.25">
      <c r="A125" s="50">
        <v>0</v>
      </c>
      <c r="B125" s="51">
        <v>45370</v>
      </c>
      <c r="C125" s="52">
        <v>2024035</v>
      </c>
      <c r="D125" s="53" t="s">
        <v>253</v>
      </c>
      <c r="E125" s="54" t="s">
        <v>285</v>
      </c>
      <c r="F125" s="29">
        <v>0</v>
      </c>
      <c r="G125" s="29">
        <v>0</v>
      </c>
      <c r="H125" s="29">
        <v>0</v>
      </c>
      <c r="I125" s="29">
        <v>0</v>
      </c>
      <c r="J125" s="1">
        <v>0</v>
      </c>
      <c r="K125" s="57" t="s">
        <v>327</v>
      </c>
      <c r="L125" s="29">
        <v>0</v>
      </c>
      <c r="M125" s="59" t="s">
        <v>350</v>
      </c>
      <c r="N125" s="60">
        <v>1201</v>
      </c>
      <c r="O125" s="62">
        <v>45370</v>
      </c>
    </row>
    <row r="126" spans="1:15" ht="30" x14ac:dyDescent="0.25">
      <c r="A126" s="1">
        <v>0</v>
      </c>
      <c r="B126" s="41">
        <v>45370</v>
      </c>
      <c r="C126" s="1">
        <v>2024035</v>
      </c>
      <c r="D126" s="1" t="s">
        <v>253</v>
      </c>
      <c r="E126" s="61" t="s">
        <v>286</v>
      </c>
      <c r="F126" s="29">
        <v>120</v>
      </c>
      <c r="G126" s="29">
        <v>96.75</v>
      </c>
      <c r="H126" s="29">
        <v>0</v>
      </c>
      <c r="I126" s="29">
        <v>0</v>
      </c>
      <c r="J126" s="1">
        <v>10</v>
      </c>
      <c r="K126" s="1" t="s">
        <v>327</v>
      </c>
      <c r="L126" s="29">
        <v>1296.75</v>
      </c>
      <c r="M126" s="59" t="s">
        <v>350</v>
      </c>
      <c r="N126" s="1">
        <v>1201</v>
      </c>
      <c r="O126" s="41">
        <v>45370</v>
      </c>
    </row>
    <row r="127" spans="1:15" hidden="1" x14ac:dyDescent="0.25">
      <c r="A127" s="50">
        <v>0</v>
      </c>
      <c r="B127" s="51">
        <v>45370</v>
      </c>
      <c r="C127" s="52">
        <v>2024035</v>
      </c>
      <c r="D127" s="53" t="s">
        <v>253</v>
      </c>
      <c r="E127" s="54" t="s">
        <v>284</v>
      </c>
      <c r="F127" s="29">
        <v>0</v>
      </c>
      <c r="G127" s="29">
        <v>0</v>
      </c>
      <c r="H127" s="29">
        <v>0</v>
      </c>
      <c r="I127" s="29">
        <v>0</v>
      </c>
      <c r="J127" s="1">
        <v>0</v>
      </c>
      <c r="K127" s="57" t="s">
        <v>289</v>
      </c>
      <c r="L127" s="29">
        <v>0</v>
      </c>
      <c r="M127" s="59" t="s">
        <v>350</v>
      </c>
      <c r="N127" s="60">
        <v>1201</v>
      </c>
      <c r="O127" s="62">
        <v>45370</v>
      </c>
    </row>
    <row r="128" spans="1:15" x14ac:dyDescent="0.25">
      <c r="A128" s="1">
        <v>0</v>
      </c>
      <c r="B128" s="41">
        <v>45370</v>
      </c>
      <c r="C128" s="1">
        <v>2024035</v>
      </c>
      <c r="D128" s="1" t="s">
        <v>253</v>
      </c>
      <c r="E128" s="61" t="s">
        <v>285</v>
      </c>
      <c r="F128" s="29">
        <v>520</v>
      </c>
      <c r="G128" s="29">
        <v>41.92</v>
      </c>
      <c r="H128" s="29">
        <v>0</v>
      </c>
      <c r="I128" s="29">
        <v>0</v>
      </c>
      <c r="J128" s="1">
        <v>1</v>
      </c>
      <c r="K128" s="1" t="s">
        <v>289</v>
      </c>
      <c r="L128" s="29">
        <v>561.91999999999996</v>
      </c>
      <c r="M128" s="59" t="s">
        <v>350</v>
      </c>
      <c r="N128" s="1">
        <v>1201</v>
      </c>
      <c r="O128" s="41">
        <v>45370</v>
      </c>
    </row>
    <row r="129" spans="1:15" ht="30" x14ac:dyDescent="0.25">
      <c r="A129" s="1">
        <v>0</v>
      </c>
      <c r="B129" s="41">
        <v>45370</v>
      </c>
      <c r="C129" s="1">
        <v>2024035</v>
      </c>
      <c r="D129" s="1" t="s">
        <v>253</v>
      </c>
      <c r="E129" s="61" t="s">
        <v>286</v>
      </c>
      <c r="F129" s="29">
        <v>120</v>
      </c>
      <c r="G129" s="29">
        <v>77.400000000000006</v>
      </c>
      <c r="H129" s="29">
        <v>0</v>
      </c>
      <c r="I129" s="29">
        <v>0</v>
      </c>
      <c r="J129" s="1">
        <v>8</v>
      </c>
      <c r="K129" s="1" t="s">
        <v>289</v>
      </c>
      <c r="L129" s="29">
        <v>1037.4000000000001</v>
      </c>
      <c r="M129" s="59" t="s">
        <v>350</v>
      </c>
      <c r="N129" s="1">
        <v>1201</v>
      </c>
      <c r="O129" s="41">
        <v>45370</v>
      </c>
    </row>
    <row r="130" spans="1:15" x14ac:dyDescent="0.25">
      <c r="A130" s="1">
        <v>0</v>
      </c>
      <c r="B130" s="41">
        <v>45369</v>
      </c>
      <c r="C130" s="1">
        <v>2024008</v>
      </c>
      <c r="D130" s="1" t="s">
        <v>216</v>
      </c>
      <c r="E130" s="61" t="s">
        <v>221</v>
      </c>
      <c r="F130" s="29">
        <v>2548</v>
      </c>
      <c r="G130" s="29">
        <v>0</v>
      </c>
      <c r="H130" s="29">
        <v>0</v>
      </c>
      <c r="I130" s="29">
        <v>0</v>
      </c>
      <c r="J130" s="1">
        <v>1</v>
      </c>
      <c r="K130" s="1" t="s">
        <v>328</v>
      </c>
      <c r="L130" s="29">
        <v>2548</v>
      </c>
      <c r="M130" s="59" t="s">
        <v>85</v>
      </c>
      <c r="N130" s="1">
        <v>1203</v>
      </c>
      <c r="O130" s="41">
        <v>45369</v>
      </c>
    </row>
    <row r="131" spans="1:15" x14ac:dyDescent="0.25">
      <c r="A131" s="1">
        <v>0</v>
      </c>
      <c r="B131" s="41">
        <v>45369</v>
      </c>
      <c r="C131" s="1">
        <v>2024008</v>
      </c>
      <c r="D131" s="1" t="s">
        <v>216</v>
      </c>
      <c r="E131" s="61" t="s">
        <v>221</v>
      </c>
      <c r="F131" s="29">
        <v>2550</v>
      </c>
      <c r="G131" s="29">
        <v>0</v>
      </c>
      <c r="H131" s="29">
        <v>0</v>
      </c>
      <c r="I131" s="29">
        <v>0</v>
      </c>
      <c r="J131" s="1">
        <v>1</v>
      </c>
      <c r="K131" s="1" t="s">
        <v>329</v>
      </c>
      <c r="L131" s="29">
        <v>2550</v>
      </c>
      <c r="M131" s="59" t="s">
        <v>85</v>
      </c>
      <c r="N131" s="1">
        <v>1203</v>
      </c>
      <c r="O131" s="41">
        <v>45369</v>
      </c>
    </row>
    <row r="132" spans="1:15" x14ac:dyDescent="0.25">
      <c r="A132" s="1">
        <v>0</v>
      </c>
      <c r="B132" s="41">
        <v>45380</v>
      </c>
      <c r="D132" s="1" t="s">
        <v>79</v>
      </c>
      <c r="E132" s="61" t="s">
        <v>351</v>
      </c>
      <c r="F132" s="29">
        <v>90.95</v>
      </c>
      <c r="G132" s="29">
        <v>0</v>
      </c>
      <c r="H132" s="29">
        <v>0</v>
      </c>
      <c r="I132" s="29">
        <v>0</v>
      </c>
      <c r="J132" s="1">
        <v>1</v>
      </c>
      <c r="K132" s="1" t="s">
        <v>330</v>
      </c>
      <c r="L132" s="29">
        <v>90.95</v>
      </c>
      <c r="M132" s="59" t="s">
        <v>188</v>
      </c>
      <c r="N132" s="1">
        <v>1218</v>
      </c>
      <c r="O132" s="41">
        <v>45380</v>
      </c>
    </row>
    <row r="133" spans="1:15" x14ac:dyDescent="0.25">
      <c r="A133" s="1">
        <v>0</v>
      </c>
      <c r="B133" s="41">
        <v>45380</v>
      </c>
      <c r="D133" s="1" t="s">
        <v>79</v>
      </c>
      <c r="E133" s="61" t="s">
        <v>351</v>
      </c>
      <c r="F133" s="29">
        <v>4.3</v>
      </c>
      <c r="G133" s="29">
        <v>0</v>
      </c>
      <c r="H133" s="29">
        <v>0</v>
      </c>
      <c r="I133" s="29">
        <v>0</v>
      </c>
      <c r="J133" s="1">
        <v>1</v>
      </c>
      <c r="K133" s="1" t="s">
        <v>331</v>
      </c>
      <c r="L133" s="29">
        <v>4.3</v>
      </c>
      <c r="M133" s="59" t="s">
        <v>68</v>
      </c>
      <c r="N133" s="1">
        <v>1219</v>
      </c>
      <c r="O133" s="41">
        <v>45380</v>
      </c>
    </row>
    <row r="134" spans="1:15" x14ac:dyDescent="0.25">
      <c r="A134" s="1">
        <v>0</v>
      </c>
      <c r="B134" s="41">
        <v>45380</v>
      </c>
      <c r="D134" s="1" t="s">
        <v>79</v>
      </c>
      <c r="E134" s="61" t="s">
        <v>351</v>
      </c>
      <c r="F134" s="29">
        <v>90.95</v>
      </c>
      <c r="G134" s="29">
        <v>0</v>
      </c>
      <c r="H134" s="29">
        <v>0</v>
      </c>
      <c r="I134" s="29">
        <v>0</v>
      </c>
      <c r="J134" s="1">
        <v>1</v>
      </c>
      <c r="K134" s="1" t="s">
        <v>332</v>
      </c>
      <c r="L134" s="29">
        <v>90.95</v>
      </c>
      <c r="M134" s="59" t="s">
        <v>188</v>
      </c>
      <c r="N134" s="1">
        <v>1218</v>
      </c>
      <c r="O134" s="41">
        <v>45380</v>
      </c>
    </row>
    <row r="135" spans="1:15" x14ac:dyDescent="0.25">
      <c r="A135" s="1">
        <v>0</v>
      </c>
      <c r="B135" s="41">
        <v>45380</v>
      </c>
      <c r="D135" s="1" t="s">
        <v>79</v>
      </c>
      <c r="E135" s="61" t="s">
        <v>351</v>
      </c>
      <c r="F135" s="29">
        <v>1614.55</v>
      </c>
      <c r="G135" s="29">
        <v>0</v>
      </c>
      <c r="H135" s="29">
        <v>0</v>
      </c>
      <c r="I135" s="29">
        <v>0</v>
      </c>
      <c r="J135" s="1">
        <v>1</v>
      </c>
      <c r="K135" s="1" t="s">
        <v>333</v>
      </c>
      <c r="L135" s="29">
        <v>1614.55</v>
      </c>
      <c r="M135" s="59" t="s">
        <v>62</v>
      </c>
      <c r="N135" s="1">
        <v>1218</v>
      </c>
      <c r="O135" s="41">
        <v>45380</v>
      </c>
    </row>
    <row r="136" spans="1:15" x14ac:dyDescent="0.25">
      <c r="A136" s="1">
        <v>0</v>
      </c>
      <c r="B136" s="41">
        <v>45380</v>
      </c>
      <c r="D136" s="1" t="s">
        <v>79</v>
      </c>
      <c r="E136" s="61" t="s">
        <v>351</v>
      </c>
      <c r="F136" s="29">
        <v>24.63</v>
      </c>
      <c r="G136" s="29">
        <v>0</v>
      </c>
      <c r="H136" s="29">
        <v>0</v>
      </c>
      <c r="I136" s="29">
        <v>0</v>
      </c>
      <c r="J136" s="1">
        <v>1</v>
      </c>
      <c r="K136" s="1" t="s">
        <v>333</v>
      </c>
      <c r="L136" s="29">
        <v>24.63</v>
      </c>
      <c r="M136" s="59" t="s">
        <v>71</v>
      </c>
      <c r="N136" s="1">
        <v>1218</v>
      </c>
      <c r="O136" s="41">
        <v>45380</v>
      </c>
    </row>
    <row r="137" spans="1:15" x14ac:dyDescent="0.25">
      <c r="A137" s="1">
        <v>0</v>
      </c>
      <c r="B137" s="41">
        <v>45380</v>
      </c>
      <c r="D137" s="1" t="s">
        <v>79</v>
      </c>
      <c r="E137" s="61" t="s">
        <v>351</v>
      </c>
      <c r="F137" s="29">
        <v>31.68</v>
      </c>
      <c r="G137" s="29">
        <v>0</v>
      </c>
      <c r="H137" s="29">
        <v>0</v>
      </c>
      <c r="I137" s="29">
        <v>0</v>
      </c>
      <c r="J137" s="1">
        <v>1</v>
      </c>
      <c r="K137" s="1" t="s">
        <v>333</v>
      </c>
      <c r="L137" s="29">
        <v>31.68</v>
      </c>
      <c r="M137" s="59" t="s">
        <v>63</v>
      </c>
      <c r="N137" s="1">
        <v>1218</v>
      </c>
      <c r="O137" s="41">
        <v>45380</v>
      </c>
    </row>
    <row r="138" spans="1:15" x14ac:dyDescent="0.25">
      <c r="A138" s="1">
        <v>0</v>
      </c>
      <c r="B138" s="41">
        <v>45380</v>
      </c>
      <c r="D138" s="1" t="s">
        <v>79</v>
      </c>
      <c r="E138" s="61" t="s">
        <v>351</v>
      </c>
      <c r="F138" s="29">
        <v>1614.55</v>
      </c>
      <c r="G138" s="29">
        <v>0</v>
      </c>
      <c r="H138" s="29">
        <v>0</v>
      </c>
      <c r="I138" s="29">
        <v>0</v>
      </c>
      <c r="J138" s="1">
        <v>1</v>
      </c>
      <c r="K138" s="1" t="s">
        <v>334</v>
      </c>
      <c r="L138" s="29">
        <v>1614.55</v>
      </c>
      <c r="M138" s="59" t="s">
        <v>62</v>
      </c>
      <c r="N138" s="1">
        <v>1218</v>
      </c>
      <c r="O138" s="41">
        <v>45380</v>
      </c>
    </row>
    <row r="139" spans="1:15" x14ac:dyDescent="0.25">
      <c r="A139" s="1">
        <v>0</v>
      </c>
      <c r="B139" s="41">
        <v>45380</v>
      </c>
      <c r="D139" s="1" t="s">
        <v>79</v>
      </c>
      <c r="E139" s="61" t="s">
        <v>351</v>
      </c>
      <c r="F139" s="29">
        <v>24.63</v>
      </c>
      <c r="G139" s="29">
        <v>0</v>
      </c>
      <c r="H139" s="29">
        <v>0</v>
      </c>
      <c r="I139" s="29">
        <v>0</v>
      </c>
      <c r="J139" s="1">
        <v>1</v>
      </c>
      <c r="K139" s="1" t="s">
        <v>334</v>
      </c>
      <c r="L139" s="29">
        <v>24.63</v>
      </c>
      <c r="M139" s="59" t="s">
        <v>71</v>
      </c>
      <c r="N139" s="1">
        <v>1218</v>
      </c>
      <c r="O139" s="41">
        <v>45380</v>
      </c>
    </row>
    <row r="140" spans="1:15" x14ac:dyDescent="0.25">
      <c r="A140" s="1">
        <v>0</v>
      </c>
      <c r="B140" s="41">
        <v>45380</v>
      </c>
      <c r="D140" s="1" t="s">
        <v>79</v>
      </c>
      <c r="E140" s="61" t="s">
        <v>351</v>
      </c>
      <c r="F140" s="29">
        <v>31.68</v>
      </c>
      <c r="G140" s="29">
        <v>0</v>
      </c>
      <c r="H140" s="29">
        <v>0</v>
      </c>
      <c r="I140" s="29">
        <v>0</v>
      </c>
      <c r="J140" s="1">
        <v>1</v>
      </c>
      <c r="K140" s="1" t="s">
        <v>334</v>
      </c>
      <c r="L140" s="29">
        <v>31.68</v>
      </c>
      <c r="M140" s="59" t="s">
        <v>63</v>
      </c>
      <c r="N140" s="1">
        <v>1218</v>
      </c>
      <c r="O140" s="41">
        <v>45380</v>
      </c>
    </row>
    <row r="141" spans="1:15" x14ac:dyDescent="0.25">
      <c r="A141" s="1">
        <v>0</v>
      </c>
      <c r="B141" s="41">
        <v>45380</v>
      </c>
      <c r="D141" s="1" t="s">
        <v>254</v>
      </c>
      <c r="E141" s="61" t="s">
        <v>351</v>
      </c>
      <c r="F141" s="29">
        <v>78.349999999999994</v>
      </c>
      <c r="G141" s="29">
        <v>0</v>
      </c>
      <c r="H141" s="29">
        <v>0</v>
      </c>
      <c r="I141" s="29">
        <v>0</v>
      </c>
      <c r="J141" s="1">
        <v>1</v>
      </c>
      <c r="K141" s="1" t="s">
        <v>335</v>
      </c>
      <c r="L141" s="29">
        <v>78.349999999999994</v>
      </c>
      <c r="M141" s="59" t="s">
        <v>68</v>
      </c>
      <c r="N141" s="1">
        <v>1219</v>
      </c>
      <c r="O141" s="41">
        <v>45380</v>
      </c>
    </row>
    <row r="142" spans="1:15" x14ac:dyDescent="0.25">
      <c r="A142" s="1">
        <v>0</v>
      </c>
      <c r="B142" s="41">
        <v>45380</v>
      </c>
      <c r="D142" s="1" t="s">
        <v>254</v>
      </c>
      <c r="E142" s="61" t="s">
        <v>351</v>
      </c>
      <c r="F142" s="29">
        <v>1.29</v>
      </c>
      <c r="G142" s="29">
        <v>0</v>
      </c>
      <c r="H142" s="29">
        <v>0</v>
      </c>
      <c r="I142" s="29">
        <v>0</v>
      </c>
      <c r="J142" s="1">
        <v>1</v>
      </c>
      <c r="K142" s="1" t="s">
        <v>335</v>
      </c>
      <c r="L142" s="29">
        <v>1.29</v>
      </c>
      <c r="M142" s="59" t="s">
        <v>69</v>
      </c>
      <c r="N142" s="1">
        <v>1219</v>
      </c>
      <c r="O142" s="41">
        <v>45380</v>
      </c>
    </row>
    <row r="143" spans="1:15" x14ac:dyDescent="0.25">
      <c r="A143" s="1">
        <v>0</v>
      </c>
      <c r="B143" s="41">
        <v>45380</v>
      </c>
      <c r="D143" s="1" t="s">
        <v>254</v>
      </c>
      <c r="E143" s="61" t="s">
        <v>351</v>
      </c>
      <c r="F143" s="29">
        <v>6.45</v>
      </c>
      <c r="G143" s="29">
        <v>0</v>
      </c>
      <c r="H143" s="29">
        <v>0</v>
      </c>
      <c r="I143" s="29">
        <v>0</v>
      </c>
      <c r="J143" s="1">
        <v>1</v>
      </c>
      <c r="K143" s="1" t="s">
        <v>335</v>
      </c>
      <c r="L143" s="29">
        <v>6.45</v>
      </c>
      <c r="M143" s="59" t="s">
        <v>70</v>
      </c>
      <c r="N143" s="1">
        <v>1219</v>
      </c>
      <c r="O143" s="41">
        <v>45380</v>
      </c>
    </row>
    <row r="144" spans="1:15" x14ac:dyDescent="0.25">
      <c r="A144" s="1">
        <v>0</v>
      </c>
      <c r="B144" s="41">
        <v>45380</v>
      </c>
      <c r="D144" s="1" t="s">
        <v>254</v>
      </c>
      <c r="E144" s="61" t="s">
        <v>351</v>
      </c>
      <c r="F144" s="29">
        <v>4.21</v>
      </c>
      <c r="G144" s="29">
        <v>0</v>
      </c>
      <c r="H144" s="29">
        <v>0</v>
      </c>
      <c r="I144" s="29">
        <v>0</v>
      </c>
      <c r="J144" s="1">
        <v>1</v>
      </c>
      <c r="K144" s="1" t="s">
        <v>336</v>
      </c>
      <c r="L144" s="29">
        <v>4.21</v>
      </c>
      <c r="M144" s="59" t="s">
        <v>190</v>
      </c>
      <c r="N144" s="1">
        <v>1219</v>
      </c>
      <c r="O144" s="41">
        <v>45380</v>
      </c>
    </row>
    <row r="145" spans="1:15" x14ac:dyDescent="0.25">
      <c r="A145" s="1">
        <v>0</v>
      </c>
      <c r="B145" s="41">
        <v>45380</v>
      </c>
      <c r="D145" s="1" t="s">
        <v>80</v>
      </c>
      <c r="E145" s="61" t="s">
        <v>351</v>
      </c>
      <c r="F145" s="29">
        <v>93.75</v>
      </c>
      <c r="G145" s="29">
        <v>0</v>
      </c>
      <c r="H145" s="29">
        <v>0</v>
      </c>
      <c r="I145" s="29">
        <v>0</v>
      </c>
      <c r="J145" s="1">
        <v>1</v>
      </c>
      <c r="K145" s="1" t="s">
        <v>337</v>
      </c>
      <c r="L145" s="29">
        <v>93.75</v>
      </c>
      <c r="M145" s="59" t="s">
        <v>194</v>
      </c>
      <c r="N145" s="1">
        <v>1206</v>
      </c>
      <c r="O145" s="41">
        <v>45380</v>
      </c>
    </row>
    <row r="146" spans="1:15" x14ac:dyDescent="0.25">
      <c r="A146" s="1">
        <v>0</v>
      </c>
      <c r="B146" s="41">
        <v>45380</v>
      </c>
      <c r="D146" s="1" t="s">
        <v>80</v>
      </c>
      <c r="E146" s="61" t="s">
        <v>351</v>
      </c>
      <c r="F146" s="29">
        <v>1582.11</v>
      </c>
      <c r="G146" s="29">
        <v>0</v>
      </c>
      <c r="H146" s="29">
        <v>0</v>
      </c>
      <c r="I146" s="29">
        <v>0</v>
      </c>
      <c r="J146" s="1">
        <v>1</v>
      </c>
      <c r="K146" s="1" t="s">
        <v>338</v>
      </c>
      <c r="L146" s="29">
        <v>1582.11</v>
      </c>
      <c r="M146" s="59" t="s">
        <v>81</v>
      </c>
      <c r="N146" s="1">
        <v>1206</v>
      </c>
      <c r="O146" s="41">
        <v>45380</v>
      </c>
    </row>
    <row r="147" spans="1:15" x14ac:dyDescent="0.25">
      <c r="A147" s="1">
        <v>0</v>
      </c>
      <c r="B147" s="41">
        <v>45380</v>
      </c>
      <c r="D147" s="1" t="s">
        <v>80</v>
      </c>
      <c r="E147" s="61" t="s">
        <v>351</v>
      </c>
      <c r="F147" s="29">
        <v>24.98</v>
      </c>
      <c r="G147" s="29">
        <v>0</v>
      </c>
      <c r="H147" s="29">
        <v>0</v>
      </c>
      <c r="I147" s="29">
        <v>0</v>
      </c>
      <c r="J147" s="1">
        <v>1</v>
      </c>
      <c r="K147" s="1" t="s">
        <v>338</v>
      </c>
      <c r="L147" s="29">
        <v>24.98</v>
      </c>
      <c r="M147" s="59" t="s">
        <v>82</v>
      </c>
      <c r="N147" s="1">
        <v>1206</v>
      </c>
      <c r="O147" s="41">
        <v>45380</v>
      </c>
    </row>
    <row r="148" spans="1:15" x14ac:dyDescent="0.25">
      <c r="A148" s="1">
        <v>0</v>
      </c>
      <c r="B148" s="41">
        <v>45380</v>
      </c>
      <c r="D148" s="1" t="s">
        <v>80</v>
      </c>
      <c r="E148" s="61" t="s">
        <v>351</v>
      </c>
      <c r="F148" s="29">
        <v>49.01</v>
      </c>
      <c r="G148" s="29">
        <v>0</v>
      </c>
      <c r="H148" s="29">
        <v>0</v>
      </c>
      <c r="I148" s="29">
        <v>0</v>
      </c>
      <c r="J148" s="1">
        <v>1</v>
      </c>
      <c r="K148" s="1" t="s">
        <v>338</v>
      </c>
      <c r="L148" s="29">
        <v>49.01</v>
      </c>
      <c r="M148" s="59" t="s">
        <v>83</v>
      </c>
      <c r="N148" s="1">
        <v>1206</v>
      </c>
      <c r="O148" s="41">
        <v>45380</v>
      </c>
    </row>
    <row r="149" spans="1:15" x14ac:dyDescent="0.25">
      <c r="A149" s="1">
        <v>0</v>
      </c>
      <c r="B149" s="41">
        <v>45380</v>
      </c>
      <c r="D149" s="1" t="s">
        <v>80</v>
      </c>
      <c r="E149" s="61" t="s">
        <v>351</v>
      </c>
      <c r="F149" s="29">
        <v>93.75</v>
      </c>
      <c r="G149" s="29">
        <v>0</v>
      </c>
      <c r="H149" s="29">
        <v>0</v>
      </c>
      <c r="I149" s="29">
        <v>0</v>
      </c>
      <c r="J149" s="1">
        <v>1</v>
      </c>
      <c r="K149" s="1" t="s">
        <v>339</v>
      </c>
      <c r="L149" s="29">
        <v>93.75</v>
      </c>
      <c r="M149" s="59" t="s">
        <v>194</v>
      </c>
      <c r="N149" s="1">
        <v>1206</v>
      </c>
      <c r="O149" s="41">
        <v>45380</v>
      </c>
    </row>
    <row r="150" spans="1:15" x14ac:dyDescent="0.25">
      <c r="A150" s="1">
        <v>0</v>
      </c>
      <c r="B150" s="41">
        <v>45380</v>
      </c>
      <c r="D150" s="1" t="s">
        <v>80</v>
      </c>
      <c r="E150" s="61" t="s">
        <v>351</v>
      </c>
      <c r="F150" s="29">
        <v>-0.01</v>
      </c>
      <c r="G150" s="29">
        <v>0</v>
      </c>
      <c r="H150" s="29">
        <v>0</v>
      </c>
      <c r="I150" s="29">
        <v>0</v>
      </c>
      <c r="J150" s="1">
        <v>1</v>
      </c>
      <c r="K150" s="1" t="s">
        <v>340</v>
      </c>
      <c r="L150" s="29">
        <v>-0.01</v>
      </c>
      <c r="M150" s="59" t="s">
        <v>81</v>
      </c>
      <c r="N150" s="1">
        <v>1206</v>
      </c>
      <c r="O150" s="41">
        <v>45380</v>
      </c>
    </row>
    <row r="151" spans="1:15" x14ac:dyDescent="0.25">
      <c r="A151" s="1">
        <v>0</v>
      </c>
      <c r="B151" s="41">
        <v>45380</v>
      </c>
      <c r="D151" s="1" t="s">
        <v>80</v>
      </c>
      <c r="E151" s="61" t="s">
        <v>351</v>
      </c>
      <c r="F151" s="29">
        <v>1582.11</v>
      </c>
      <c r="G151" s="29">
        <v>0</v>
      </c>
      <c r="H151" s="29">
        <v>0</v>
      </c>
      <c r="I151" s="29">
        <v>0</v>
      </c>
      <c r="J151" s="1">
        <v>1</v>
      </c>
      <c r="K151" s="1" t="s">
        <v>341</v>
      </c>
      <c r="L151" s="29">
        <v>1582.11</v>
      </c>
      <c r="M151" s="59" t="s">
        <v>81</v>
      </c>
      <c r="N151" s="1">
        <v>1206</v>
      </c>
      <c r="O151" s="41">
        <v>45380</v>
      </c>
    </row>
    <row r="152" spans="1:15" x14ac:dyDescent="0.25">
      <c r="A152" s="1">
        <v>0</v>
      </c>
      <c r="B152" s="41">
        <v>45380</v>
      </c>
      <c r="D152" s="1" t="s">
        <v>80</v>
      </c>
      <c r="E152" s="61" t="s">
        <v>351</v>
      </c>
      <c r="F152" s="29">
        <v>24.98</v>
      </c>
      <c r="G152" s="29">
        <v>0</v>
      </c>
      <c r="H152" s="29">
        <v>0</v>
      </c>
      <c r="I152" s="29">
        <v>0</v>
      </c>
      <c r="J152" s="1">
        <v>1</v>
      </c>
      <c r="K152" s="1" t="s">
        <v>341</v>
      </c>
      <c r="L152" s="29">
        <v>24.98</v>
      </c>
      <c r="M152" s="59" t="s">
        <v>82</v>
      </c>
      <c r="N152" s="1">
        <v>1206</v>
      </c>
      <c r="O152" s="41">
        <v>45380</v>
      </c>
    </row>
    <row r="153" spans="1:15" x14ac:dyDescent="0.25">
      <c r="A153" s="1">
        <v>0</v>
      </c>
      <c r="B153" s="41">
        <v>45380</v>
      </c>
      <c r="D153" s="1" t="s">
        <v>80</v>
      </c>
      <c r="E153" s="61" t="s">
        <v>351</v>
      </c>
      <c r="F153" s="55">
        <v>49.01</v>
      </c>
      <c r="G153" s="55">
        <v>0</v>
      </c>
      <c r="H153" s="55">
        <v>0</v>
      </c>
      <c r="I153" s="55">
        <v>0</v>
      </c>
      <c r="J153" s="56">
        <v>1</v>
      </c>
      <c r="K153" s="1" t="s">
        <v>341</v>
      </c>
      <c r="L153" s="58">
        <v>49.01</v>
      </c>
      <c r="M153" s="59" t="s">
        <v>83</v>
      </c>
      <c r="N153" s="1">
        <v>1206</v>
      </c>
      <c r="O153" s="41">
        <v>45380</v>
      </c>
    </row>
    <row r="154" spans="1:15" x14ac:dyDescent="0.25">
      <c r="A154" s="1">
        <v>0</v>
      </c>
      <c r="B154" s="41">
        <v>45369</v>
      </c>
      <c r="C154" s="1">
        <v>2024023</v>
      </c>
      <c r="D154" s="1" t="s">
        <v>84</v>
      </c>
      <c r="E154" s="61" t="s">
        <v>187</v>
      </c>
      <c r="F154" s="55">
        <v>850</v>
      </c>
      <c r="G154" s="55">
        <v>0</v>
      </c>
      <c r="H154" s="55">
        <v>0</v>
      </c>
      <c r="I154" s="55">
        <v>0</v>
      </c>
      <c r="J154" s="56">
        <v>1</v>
      </c>
      <c r="K154" s="1" t="s">
        <v>289</v>
      </c>
      <c r="L154" s="58">
        <v>850</v>
      </c>
      <c r="M154" s="59" t="s">
        <v>85</v>
      </c>
      <c r="N154" s="1">
        <v>1202</v>
      </c>
      <c r="O154" s="41">
        <v>45369</v>
      </c>
    </row>
    <row r="155" spans="1:15" x14ac:dyDescent="0.25">
      <c r="A155" s="1">
        <v>0</v>
      </c>
      <c r="B155" s="41">
        <v>45369</v>
      </c>
      <c r="C155" s="1">
        <v>2024004</v>
      </c>
      <c r="D155" s="1" t="s">
        <v>200</v>
      </c>
      <c r="E155" s="61" t="s">
        <v>201</v>
      </c>
      <c r="F155" s="55">
        <v>202.18</v>
      </c>
      <c r="G155" s="55">
        <v>0</v>
      </c>
      <c r="H155" s="55">
        <v>0</v>
      </c>
      <c r="I155" s="55">
        <v>0</v>
      </c>
      <c r="J155" s="56">
        <v>1</v>
      </c>
      <c r="K155" s="1" t="s">
        <v>342</v>
      </c>
      <c r="L155" s="58">
        <v>202.18</v>
      </c>
      <c r="M155" s="59" t="s">
        <v>202</v>
      </c>
      <c r="N155" s="1">
        <v>1197</v>
      </c>
      <c r="O155" s="41">
        <v>45369</v>
      </c>
    </row>
    <row r="156" spans="1:15" hidden="1" x14ac:dyDescent="0.25">
      <c r="A156" s="1">
        <v>0</v>
      </c>
      <c r="B156" s="41">
        <v>45350</v>
      </c>
      <c r="C156" s="1">
        <v>2024064</v>
      </c>
      <c r="D156" t="s">
        <v>217</v>
      </c>
      <c r="E156" t="s">
        <v>222</v>
      </c>
      <c r="F156" s="29">
        <v>0</v>
      </c>
      <c r="G156" s="29">
        <v>0</v>
      </c>
      <c r="H156" s="29">
        <v>0</v>
      </c>
      <c r="I156" s="29">
        <v>0</v>
      </c>
      <c r="J156" s="1">
        <v>0</v>
      </c>
      <c r="K156" t="s">
        <v>235</v>
      </c>
      <c r="L156" s="29">
        <v>0</v>
      </c>
      <c r="M156" t="s">
        <v>223</v>
      </c>
      <c r="N156">
        <v>1181</v>
      </c>
      <c r="O156" s="38">
        <v>45350</v>
      </c>
    </row>
    <row r="157" spans="1:15" hidden="1" x14ac:dyDescent="0.25">
      <c r="B157" s="41"/>
      <c r="D157"/>
      <c r="E157"/>
      <c r="K157"/>
      <c r="N157"/>
      <c r="O157" s="38"/>
    </row>
    <row r="158" spans="1:15" hidden="1" x14ac:dyDescent="0.25">
      <c r="A158" s="1">
        <v>0</v>
      </c>
      <c r="B158" s="41">
        <v>45350</v>
      </c>
      <c r="C158" s="1">
        <v>2024064</v>
      </c>
      <c r="D158" t="s">
        <v>217</v>
      </c>
      <c r="E158" t="s">
        <v>220</v>
      </c>
      <c r="F158" s="29">
        <v>0</v>
      </c>
      <c r="G158" s="29">
        <v>0</v>
      </c>
      <c r="H158" s="29">
        <v>0</v>
      </c>
      <c r="I158" s="29">
        <v>0</v>
      </c>
      <c r="J158" s="1">
        <v>0</v>
      </c>
      <c r="K158" t="s">
        <v>235</v>
      </c>
      <c r="L158" s="29">
        <v>0</v>
      </c>
      <c r="M158" t="s">
        <v>225</v>
      </c>
      <c r="N158">
        <v>1181</v>
      </c>
      <c r="O158" s="38">
        <v>45350</v>
      </c>
    </row>
    <row r="159" spans="1:15" hidden="1" x14ac:dyDescent="0.25">
      <c r="A159" s="1">
        <v>0</v>
      </c>
      <c r="B159" s="41">
        <v>45350</v>
      </c>
      <c r="C159" s="1">
        <v>2024064</v>
      </c>
      <c r="D159" t="s">
        <v>217</v>
      </c>
      <c r="E159" t="s">
        <v>219</v>
      </c>
      <c r="F159" s="29">
        <v>0</v>
      </c>
      <c r="G159" s="29">
        <v>0</v>
      </c>
      <c r="H159" s="29">
        <v>0</v>
      </c>
      <c r="I159" s="29">
        <v>0</v>
      </c>
      <c r="J159" s="1">
        <v>0</v>
      </c>
      <c r="K159" t="s">
        <v>235</v>
      </c>
      <c r="L159" s="29">
        <v>0</v>
      </c>
      <c r="M159" t="s">
        <v>225</v>
      </c>
      <c r="N159">
        <v>1181</v>
      </c>
      <c r="O159" s="38">
        <v>45350</v>
      </c>
    </row>
    <row r="160" spans="1:15" hidden="1" x14ac:dyDescent="0.25">
      <c r="A160" s="1">
        <v>0</v>
      </c>
      <c r="B160" s="41">
        <v>45350</v>
      </c>
      <c r="C160" s="1">
        <v>2024064</v>
      </c>
      <c r="D160" t="s">
        <v>217</v>
      </c>
      <c r="E160" t="s">
        <v>240</v>
      </c>
      <c r="F160" s="29">
        <v>0</v>
      </c>
      <c r="G160" s="29">
        <v>0</v>
      </c>
      <c r="H160" s="29">
        <v>0</v>
      </c>
      <c r="I160" s="29">
        <v>0</v>
      </c>
      <c r="J160" s="1">
        <v>0</v>
      </c>
      <c r="K160" t="s">
        <v>235</v>
      </c>
      <c r="L160" s="29">
        <v>0</v>
      </c>
      <c r="M160" t="s">
        <v>225</v>
      </c>
      <c r="N160">
        <v>1181</v>
      </c>
      <c r="O160" s="38">
        <v>45350</v>
      </c>
    </row>
    <row r="161" spans="2:15" hidden="1" x14ac:dyDescent="0.25">
      <c r="B161" s="41"/>
      <c r="D161"/>
      <c r="E161"/>
      <c r="K161"/>
      <c r="N161"/>
      <c r="O161" s="38"/>
    </row>
    <row r="162" spans="2:15" hidden="1" x14ac:dyDescent="0.25">
      <c r="B162" s="41"/>
      <c r="D162"/>
      <c r="E162"/>
      <c r="K162"/>
      <c r="N162"/>
      <c r="O162" s="38"/>
    </row>
    <row r="163" spans="2:15" hidden="1" x14ac:dyDescent="0.25">
      <c r="B163" s="41"/>
      <c r="D163"/>
      <c r="E163"/>
      <c r="K163"/>
      <c r="N163"/>
      <c r="O163" s="38"/>
    </row>
    <row r="164" spans="2:15" hidden="1" x14ac:dyDescent="0.25">
      <c r="B164" s="41"/>
      <c r="D164"/>
      <c r="E164"/>
      <c r="K164"/>
      <c r="N164"/>
      <c r="O164" s="38"/>
    </row>
    <row r="165" spans="2:15" hidden="1" x14ac:dyDescent="0.25">
      <c r="B165" s="41"/>
      <c r="D165"/>
      <c r="E165"/>
      <c r="K165"/>
      <c r="N165"/>
      <c r="O165" s="38"/>
    </row>
    <row r="166" spans="2:15" hidden="1" x14ac:dyDescent="0.25">
      <c r="B166" s="41"/>
      <c r="D166"/>
      <c r="E166"/>
      <c r="K166"/>
      <c r="N166"/>
      <c r="O166" s="38"/>
    </row>
    <row r="167" spans="2:15" hidden="1" x14ac:dyDescent="0.25">
      <c r="B167" s="41"/>
      <c r="D167"/>
      <c r="E167"/>
      <c r="K167"/>
      <c r="N167"/>
      <c r="O167" s="38"/>
    </row>
    <row r="168" spans="2:15" hidden="1" x14ac:dyDescent="0.25">
      <c r="B168" s="41"/>
      <c r="D168"/>
      <c r="E168"/>
      <c r="K168"/>
      <c r="N168"/>
      <c r="O168" s="38"/>
    </row>
    <row r="169" spans="2:15" hidden="1" x14ac:dyDescent="0.25">
      <c r="B169" s="41"/>
      <c r="D169"/>
      <c r="E169"/>
      <c r="K169"/>
      <c r="N169"/>
      <c r="O169" s="38"/>
    </row>
    <row r="170" spans="2:15" hidden="1" x14ac:dyDescent="0.25">
      <c r="B170" s="41"/>
      <c r="D170"/>
      <c r="E170"/>
      <c r="K170"/>
      <c r="N170"/>
      <c r="O170" s="38"/>
    </row>
    <row r="171" spans="2:15" hidden="1" x14ac:dyDescent="0.25">
      <c r="B171" s="41"/>
      <c r="D171"/>
      <c r="E171"/>
      <c r="K171"/>
      <c r="N171"/>
      <c r="O171" s="38"/>
    </row>
    <row r="172" spans="2:15" hidden="1" x14ac:dyDescent="0.25">
      <c r="B172" s="41"/>
      <c r="D172"/>
      <c r="E172"/>
      <c r="K172"/>
      <c r="N172"/>
      <c r="O172" s="38"/>
    </row>
    <row r="173" spans="2:15" hidden="1" x14ac:dyDescent="0.25">
      <c r="B173" s="41"/>
      <c r="D173"/>
      <c r="E173"/>
      <c r="K173"/>
      <c r="N173"/>
      <c r="O173" s="38"/>
    </row>
    <row r="174" spans="2:15" hidden="1" x14ac:dyDescent="0.25">
      <c r="B174" s="41"/>
      <c r="D174"/>
      <c r="E174"/>
      <c r="K174"/>
      <c r="N174"/>
      <c r="O174" s="38"/>
    </row>
    <row r="175" spans="2:15" hidden="1" x14ac:dyDescent="0.25">
      <c r="B175" s="41"/>
      <c r="D175"/>
      <c r="E175"/>
      <c r="K175"/>
      <c r="N175"/>
      <c r="O175" s="38"/>
    </row>
    <row r="176" spans="2:15" hidden="1" x14ac:dyDescent="0.25">
      <c r="B176" s="41"/>
      <c r="D176"/>
      <c r="E176"/>
      <c r="K176"/>
      <c r="N176"/>
      <c r="O176" s="38"/>
    </row>
    <row r="177" spans="1:15" hidden="1" x14ac:dyDescent="0.25">
      <c r="B177" s="41"/>
      <c r="D177"/>
      <c r="E177"/>
      <c r="K177"/>
      <c r="N177"/>
      <c r="O177" s="38"/>
    </row>
    <row r="178" spans="1:15" hidden="1" x14ac:dyDescent="0.25">
      <c r="A178" s="1">
        <v>0</v>
      </c>
      <c r="B178" s="41">
        <v>45342</v>
      </c>
      <c r="C178" s="1">
        <v>2024022</v>
      </c>
      <c r="D178" t="s">
        <v>229</v>
      </c>
      <c r="E178" t="s">
        <v>242</v>
      </c>
      <c r="F178" s="29">
        <v>0</v>
      </c>
      <c r="G178" s="29">
        <v>0</v>
      </c>
      <c r="H178" s="29">
        <v>0</v>
      </c>
      <c r="I178" s="29">
        <v>0</v>
      </c>
      <c r="J178" s="1">
        <v>0</v>
      </c>
      <c r="K178" t="s">
        <v>236</v>
      </c>
      <c r="L178" s="29">
        <v>0</v>
      </c>
      <c r="M178" t="s">
        <v>232</v>
      </c>
      <c r="N178">
        <v>1177</v>
      </c>
      <c r="O178" s="38">
        <v>45342</v>
      </c>
    </row>
    <row r="179" spans="1:15" hidden="1" x14ac:dyDescent="0.25">
      <c r="A179" s="1">
        <v>0</v>
      </c>
      <c r="B179" s="41">
        <v>45342</v>
      </c>
      <c r="C179" s="1">
        <v>2024022</v>
      </c>
      <c r="D179" t="s">
        <v>229</v>
      </c>
      <c r="E179" t="s">
        <v>243</v>
      </c>
      <c r="F179" s="29">
        <v>0</v>
      </c>
      <c r="G179" s="29">
        <v>0</v>
      </c>
      <c r="H179" s="29">
        <v>0</v>
      </c>
      <c r="I179" s="29">
        <v>0</v>
      </c>
      <c r="J179" s="1">
        <v>0</v>
      </c>
      <c r="K179" t="s">
        <v>236</v>
      </c>
      <c r="L179" s="29">
        <v>0</v>
      </c>
      <c r="M179" t="s">
        <v>233</v>
      </c>
      <c r="N179">
        <v>1177</v>
      </c>
      <c r="O179" s="38">
        <v>45342</v>
      </c>
    </row>
    <row r="180" spans="1:15" hidden="1" x14ac:dyDescent="0.25">
      <c r="A180" s="1">
        <v>0</v>
      </c>
      <c r="B180" s="41">
        <v>45342</v>
      </c>
      <c r="C180" s="1">
        <v>2024022</v>
      </c>
      <c r="D180" t="s">
        <v>229</v>
      </c>
      <c r="E180" t="s">
        <v>241</v>
      </c>
      <c r="F180" s="29">
        <v>0</v>
      </c>
      <c r="G180" s="29">
        <v>0</v>
      </c>
      <c r="H180" s="29">
        <v>0</v>
      </c>
      <c r="I180" s="29">
        <v>0</v>
      </c>
      <c r="J180" s="1">
        <v>0</v>
      </c>
      <c r="K180" t="s">
        <v>236</v>
      </c>
      <c r="L180" s="29">
        <v>0</v>
      </c>
      <c r="M180" t="s">
        <v>234</v>
      </c>
      <c r="N180">
        <v>1177</v>
      </c>
      <c r="O180" s="38">
        <v>45342</v>
      </c>
    </row>
    <row r="181" spans="1:15" hidden="1" x14ac:dyDescent="0.25">
      <c r="B181" s="41"/>
      <c r="D181"/>
      <c r="E181"/>
      <c r="K181"/>
      <c r="N181"/>
      <c r="O181" s="38"/>
    </row>
    <row r="182" spans="1:15" hidden="1" x14ac:dyDescent="0.25">
      <c r="B182" s="41"/>
      <c r="D182"/>
      <c r="E182"/>
      <c r="K182"/>
      <c r="N182"/>
      <c r="O182" s="38"/>
    </row>
    <row r="183" spans="1:15" hidden="1" x14ac:dyDescent="0.25">
      <c r="A183" s="1">
        <v>0</v>
      </c>
      <c r="B183" s="41">
        <v>45342</v>
      </c>
      <c r="C183" s="1">
        <v>2024022</v>
      </c>
      <c r="D183" t="s">
        <v>229</v>
      </c>
      <c r="E183" t="s">
        <v>244</v>
      </c>
      <c r="F183" s="29">
        <v>0</v>
      </c>
      <c r="G183" s="29">
        <v>0</v>
      </c>
      <c r="H183" s="29">
        <v>0</v>
      </c>
      <c r="I183" s="29">
        <v>0</v>
      </c>
      <c r="J183" s="1">
        <v>0</v>
      </c>
      <c r="K183" t="s">
        <v>236</v>
      </c>
      <c r="L183" s="29">
        <v>0</v>
      </c>
      <c r="M183" t="s">
        <v>78</v>
      </c>
      <c r="N183">
        <v>1177</v>
      </c>
      <c r="O183" s="38">
        <v>45342</v>
      </c>
    </row>
    <row r="188" spans="1:15" x14ac:dyDescent="0.25">
      <c r="J188" s="3" t="s">
        <v>226</v>
      </c>
      <c r="L188" s="37">
        <f>SUBTOTAL(9,L2:L155)</f>
        <v>166927.59</v>
      </c>
    </row>
  </sheetData>
  <autoFilter ref="A1:O183" xr:uid="{31FB32BD-7BA9-42CE-AB4F-A27637326030}">
    <filterColumn colId="11">
      <filters>
        <filter val="$(0.01)"/>
        <filter val="$1,037.40"/>
        <filter val="$1,172.70"/>
        <filter val="$1,175.70"/>
        <filter val="$1,212.33"/>
        <filter val="$1,296.75"/>
        <filter val="$1,529.34"/>
        <filter val="$1,539.78"/>
        <filter val="$1,582.11"/>
        <filter val="$1,614.55"/>
        <filter val="$1,867.25"/>
        <filter val="$1,869.21"/>
        <filter val="$1.29"/>
        <filter val="$10.83"/>
        <filter val="$103.24"/>
        <filter val="$143.85"/>
        <filter val="$15,188.87"/>
        <filter val="$166.85"/>
        <filter val="$2,548.00"/>
        <filter val="$2,550.00"/>
        <filter val="$202.62"/>
        <filter val="$21.84"/>
        <filter val="$24.14"/>
        <filter val="$24.63"/>
        <filter val="$24.98"/>
        <filter val="$240.21"/>
        <filter val="$291.38"/>
        <filter val="$30.00"/>
        <filter val="$31.68"/>
        <filter val="$32,467.26"/>
        <filter val="$32,836.16"/>
        <filter val="$322.59"/>
        <filter val="$334.86"/>
        <filter val="$335.50"/>
        <filter val="$36.76"/>
        <filter val="$380.28"/>
        <filter val="$387.50"/>
        <filter val="$4,168.78"/>
        <filter val="$4.21"/>
        <filter val="$4.30"/>
        <filter val="$450.00"/>
        <filter val="$454.51"/>
        <filter val="$466.02"/>
        <filter val="$466.62"/>
        <filter val="$47.40"/>
        <filter val="$47.97"/>
        <filter val="$471.40"/>
        <filter val="$480.00"/>
        <filter val="$489.17"/>
        <filter val="$49.01"/>
        <filter val="$500.00"/>
        <filter val="$501.71"/>
        <filter val="$54.66"/>
        <filter val="$561.92"/>
        <filter val="$6,539.40"/>
        <filter val="$6,584.04"/>
        <filter val="$6.45"/>
        <filter val="$64.24"/>
        <filter val="$70.00"/>
        <filter val="$78.35"/>
        <filter val="$795.73"/>
        <filter val="$892.50"/>
        <filter val="$9,404.97"/>
        <filter val="$90.64"/>
        <filter val="$90.95"/>
        <filter val="$901.57"/>
        <filter val="$91.68"/>
        <filter val="$93.75"/>
        <filter val="202.18"/>
        <filter val="489.17"/>
        <filter val="49.01"/>
        <filter val="850"/>
        <filter val="90.64"/>
      </filters>
    </filterColumn>
  </autoFilter>
  <sortState xmlns:xlrd2="http://schemas.microsoft.com/office/spreadsheetml/2017/richdata2" ref="A2:O183">
    <sortCondition ref="A2:A183"/>
  </sortState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2024</vt:lpstr>
      <vt:lpstr>March 2024 Detail</vt:lpstr>
      <vt:lpstr>March 2024 Revenue</vt:lpstr>
      <vt:lpstr>March 2024 Disbursement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Cabral</dc:creator>
  <cp:lastModifiedBy>Priscilla Cabral</cp:lastModifiedBy>
  <cp:lastPrinted>2024-01-30T20:06:59Z</cp:lastPrinted>
  <dcterms:created xsi:type="dcterms:W3CDTF">2023-05-12T16:04:49Z</dcterms:created>
  <dcterms:modified xsi:type="dcterms:W3CDTF">2024-04-15T15:46:53Z</dcterms:modified>
</cp:coreProperties>
</file>